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autoCompressPictures="0" defaultThemeVersion="124226"/>
  <mc:AlternateContent xmlns:mc="http://schemas.openxmlformats.org/markup-compatibility/2006">
    <mc:Choice Requires="x15">
      <x15ac:absPath xmlns:x15ac="http://schemas.microsoft.com/office/spreadsheetml/2010/11/ac" url="Y:\Projects\Network Meta-analysis review\Website\Figures upload\June 2021 update\"/>
    </mc:Choice>
  </mc:AlternateContent>
  <xr:revisionPtr revIDLastSave="0" documentId="13_ncr:1_{00387D45-6D79-4731-B5CD-6FC45566EF07}" xr6:coauthVersionLast="46" xr6:coauthVersionMax="47" xr10:uidLastSave="{00000000-0000-0000-0000-000000000000}"/>
  <bookViews>
    <workbookView xWindow="-120" yWindow="-120" windowWidth="29040" windowHeight="15840" xr2:uid="{00000000-000D-0000-FFFF-FFFF00000000}"/>
  </bookViews>
  <sheets>
    <sheet name="STUDIES" sheetId="24" r:id="rId1"/>
    <sheet name="ARMS" sheetId="25" r:id="rId2"/>
    <sheet name="OUTCOMES" sheetId="28" r:id="rId3"/>
    <sheet name="TreatmentCodes" sheetId="32" r:id="rId4"/>
    <sheet name="OutcomeCodes" sheetId="34" r:id="rId5"/>
    <sheet name="ROB" sheetId="20" r:id="rId6"/>
    <sheet name="DataDic" sheetId="29" r:id="rId7"/>
    <sheet name="Hoja1" sheetId="33" r:id="rId8"/>
    <sheet name="OutcomeCodes_OLD" sheetId="31" r:id="rId9"/>
  </sheets>
  <externalReferences>
    <externalReference r:id="rId10"/>
  </externalReferences>
  <definedNames>
    <definedName name="_xlnm._FilterDatabase" localSheetId="2" hidden="1">OUTCOMES!$A$1:$AT$4001</definedName>
    <definedName name="_xlnm._FilterDatabase" localSheetId="0" hidden="1">STUDIES!$D$3:$O$63</definedName>
    <definedName name="_ftn1" localSheetId="1">ARMS!#REF!</definedName>
    <definedName name="_ftn1" localSheetId="0">STUDIES!#REF!</definedName>
    <definedName name="Outcomes" localSheetId="4">OutcomeCodes!$A$2:$A$351</definedName>
    <definedName name="Outcomes">OutcomeCodes_OLD!$A$2:$A$351</definedName>
    <definedName name="_xlnm.Print_Area" localSheetId="1">ARMS!$A$1:$H$46</definedName>
    <definedName name="_xlnm.Print_Area" localSheetId="0">STUDIES!$A$3:$O$22</definedName>
    <definedName name="_xlnm.Print_Titles" localSheetId="1">ARMS!$1:$1</definedName>
    <definedName name="_xlnm.Print_Titles" localSheetId="0">STUDIES!$3:$3</definedName>
    <definedName name="Studies" localSheetId="4">[1]STUDIES!$A$2:$A$2001</definedName>
    <definedName name="Studies">STUDIES!$A$4:$A$2003</definedName>
    <definedName name="Treatments" localSheetId="4">[1]TreatmentCodes!$A$2:$A$250</definedName>
    <definedName name="Treatments">TreatmentCodes!$A$2:$A$250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34" l="1"/>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B5" i="34"/>
  <c r="B4" i="34"/>
  <c r="B3" i="34"/>
  <c r="B2" i="34"/>
  <c r="A457" i="28" l="1"/>
  <c r="A4001" i="28"/>
  <c r="A4000" i="28"/>
  <c r="A3999" i="28"/>
  <c r="A3998" i="28"/>
  <c r="A3997" i="28"/>
  <c r="A3996" i="28"/>
  <c r="A3995" i="28"/>
  <c r="A3994" i="28"/>
  <c r="A3993" i="28"/>
  <c r="A3992" i="28"/>
  <c r="A3991" i="28"/>
  <c r="A3990" i="28"/>
  <c r="A3989" i="28"/>
  <c r="A3988" i="28"/>
  <c r="A3987" i="28"/>
  <c r="A3986" i="28"/>
  <c r="A3985" i="28"/>
  <c r="A3984" i="28"/>
  <c r="A3983" i="28"/>
  <c r="A3982" i="28"/>
  <c r="A3981" i="28"/>
  <c r="A3980" i="28"/>
  <c r="A3979" i="28"/>
  <c r="A3978" i="28"/>
  <c r="A3977" i="28"/>
  <c r="A3976" i="28"/>
  <c r="A3975" i="28"/>
  <c r="A3974" i="28"/>
  <c r="A3973" i="28"/>
  <c r="A3972" i="28"/>
  <c r="A3971" i="28"/>
  <c r="A3970" i="28"/>
  <c r="A3969" i="28"/>
  <c r="A3968" i="28"/>
  <c r="A3967" i="28"/>
  <c r="A3966" i="28"/>
  <c r="A3965" i="28"/>
  <c r="A3964" i="28"/>
  <c r="A3963" i="28"/>
  <c r="A3962" i="28"/>
  <c r="A3961" i="28"/>
  <c r="A3960" i="28"/>
  <c r="A3959" i="28"/>
  <c r="A3958" i="28"/>
  <c r="A3957" i="28"/>
  <c r="A3956" i="28"/>
  <c r="A3955" i="28"/>
  <c r="A3954" i="28"/>
  <c r="A3953" i="28"/>
  <c r="A3952" i="28"/>
  <c r="A3951" i="28"/>
  <c r="A3950" i="28"/>
  <c r="A3949" i="28"/>
  <c r="A3948" i="28"/>
  <c r="A3947" i="28"/>
  <c r="A3946" i="28"/>
  <c r="A3945" i="28"/>
  <c r="A3944" i="28"/>
  <c r="A3943" i="28"/>
  <c r="A3942" i="28"/>
  <c r="A3941" i="28"/>
  <c r="A3940" i="28"/>
  <c r="A3939" i="28"/>
  <c r="A3938" i="28"/>
  <c r="A3937" i="28"/>
  <c r="A3936" i="28"/>
  <c r="A3935" i="28"/>
  <c r="A3934" i="28"/>
  <c r="A3933" i="28"/>
  <c r="A3932" i="28"/>
  <c r="A3931" i="28"/>
  <c r="A3930" i="28"/>
  <c r="A3929" i="28"/>
  <c r="A3928" i="28"/>
  <c r="A3927" i="28"/>
  <c r="A3926" i="28"/>
  <c r="A3925" i="28"/>
  <c r="A3924" i="28"/>
  <c r="A3923" i="28"/>
  <c r="A3922" i="28"/>
  <c r="A3921" i="28"/>
  <c r="A3920" i="28"/>
  <c r="A3919" i="28"/>
  <c r="A3918" i="28"/>
  <c r="A3917" i="28"/>
  <c r="A3916" i="28"/>
  <c r="A3915" i="28"/>
  <c r="A3914" i="28"/>
  <c r="A3913" i="28"/>
  <c r="A3912" i="28"/>
  <c r="A3911" i="28"/>
  <c r="A3910" i="28"/>
  <c r="A3909" i="28"/>
  <c r="A3908" i="28"/>
  <c r="A3907" i="28"/>
  <c r="A3906" i="28"/>
  <c r="A3905" i="28"/>
  <c r="A3904" i="28"/>
  <c r="A3903" i="28"/>
  <c r="A3902" i="28"/>
  <c r="A3901" i="28"/>
  <c r="A3900" i="28"/>
  <c r="A3899" i="28"/>
  <c r="A3898" i="28"/>
  <c r="A3897" i="28"/>
  <c r="A3896" i="28"/>
  <c r="A3895" i="28"/>
  <c r="A3894" i="28"/>
  <c r="A3893" i="28"/>
  <c r="A3892" i="28"/>
  <c r="A3891" i="28"/>
  <c r="A3890" i="28"/>
  <c r="A3889" i="28"/>
  <c r="A3888" i="28"/>
  <c r="A3887" i="28"/>
  <c r="A3886" i="28"/>
  <c r="A3885" i="28"/>
  <c r="A3884" i="28"/>
  <c r="A3883" i="28"/>
  <c r="A3882" i="28"/>
  <c r="A3881" i="28"/>
  <c r="A3880" i="28"/>
  <c r="A3879" i="28"/>
  <c r="A3878" i="28"/>
  <c r="A3877" i="28"/>
  <c r="A3876" i="28"/>
  <c r="A3875" i="28"/>
  <c r="A3874" i="28"/>
  <c r="A3873" i="28"/>
  <c r="A3872" i="28"/>
  <c r="A3871" i="28"/>
  <c r="A3870" i="28"/>
  <c r="A3869" i="28"/>
  <c r="A3868" i="28"/>
  <c r="A3867" i="28"/>
  <c r="A3866" i="28"/>
  <c r="A3865" i="28"/>
  <c r="A3864" i="28"/>
  <c r="A3863" i="28"/>
  <c r="A3862" i="28"/>
  <c r="A3861" i="28"/>
  <c r="A3860" i="28"/>
  <c r="A3859" i="28"/>
  <c r="A3858" i="28"/>
  <c r="A3857" i="28"/>
  <c r="A3856" i="28"/>
  <c r="A3855" i="28"/>
  <c r="A3854" i="28"/>
  <c r="A3853" i="28"/>
  <c r="A3852" i="28"/>
  <c r="A3851" i="28"/>
  <c r="A3850" i="28"/>
  <c r="A3849" i="28"/>
  <c r="A3848" i="28"/>
  <c r="A3847" i="28"/>
  <c r="A3846" i="28"/>
  <c r="A3845" i="28"/>
  <c r="A3844" i="28"/>
  <c r="A3843" i="28"/>
  <c r="A3842" i="28"/>
  <c r="A3841" i="28"/>
  <c r="A3840" i="28"/>
  <c r="A3839" i="28"/>
  <c r="A3838" i="28"/>
  <c r="A3837" i="28"/>
  <c r="A3836" i="28"/>
  <c r="A3835" i="28"/>
  <c r="A3834" i="28"/>
  <c r="A3833" i="28"/>
  <c r="A3832" i="28"/>
  <c r="A3831" i="28"/>
  <c r="A3830" i="28"/>
  <c r="A3829" i="28"/>
  <c r="A3828" i="28"/>
  <c r="A3827" i="28"/>
  <c r="A3826" i="28"/>
  <c r="A3825" i="28"/>
  <c r="A3824" i="28"/>
  <c r="A3823" i="28"/>
  <c r="A3822" i="28"/>
  <c r="A3821" i="28"/>
  <c r="A3820" i="28"/>
  <c r="A3819" i="28"/>
  <c r="A3818" i="28"/>
  <c r="A3817" i="28"/>
  <c r="A3816" i="28"/>
  <c r="A3815" i="28"/>
  <c r="A3814" i="28"/>
  <c r="A3813" i="28"/>
  <c r="A3812" i="28"/>
  <c r="A3811" i="28"/>
  <c r="A3810" i="28"/>
  <c r="A3809" i="28"/>
  <c r="A3808" i="28"/>
  <c r="A3807" i="28"/>
  <c r="A3806" i="28"/>
  <c r="A3805" i="28"/>
  <c r="A3804" i="28"/>
  <c r="A3803" i="28"/>
  <c r="A3802" i="28"/>
  <c r="A3801" i="28"/>
  <c r="A3800" i="28"/>
  <c r="A3799" i="28"/>
  <c r="A3798" i="28"/>
  <c r="A3797" i="28"/>
  <c r="A3796" i="28"/>
  <c r="A3795" i="28"/>
  <c r="A3794" i="28"/>
  <c r="A3793" i="28"/>
  <c r="A3792" i="28"/>
  <c r="A3791" i="28"/>
  <c r="A3790" i="28"/>
  <c r="A3789" i="28"/>
  <c r="A3788" i="28"/>
  <c r="A3787" i="28"/>
  <c r="A3786" i="28"/>
  <c r="A3785" i="28"/>
  <c r="A3784" i="28"/>
  <c r="A3783" i="28"/>
  <c r="A3782" i="28"/>
  <c r="A3781" i="28"/>
  <c r="A3780" i="28"/>
  <c r="A3779" i="28"/>
  <c r="A3778" i="28"/>
  <c r="A3777" i="28"/>
  <c r="A3776" i="28"/>
  <c r="A3775" i="28"/>
  <c r="A3774" i="28"/>
  <c r="A3773" i="28"/>
  <c r="A3772" i="28"/>
  <c r="A3771" i="28"/>
  <c r="A3770" i="28"/>
  <c r="A3769" i="28"/>
  <c r="A3768" i="28"/>
  <c r="A3767" i="28"/>
  <c r="A3766" i="28"/>
  <c r="A3765" i="28"/>
  <c r="A3764" i="28"/>
  <c r="A3763" i="28"/>
  <c r="A3762" i="28"/>
  <c r="A3761" i="28"/>
  <c r="A3760" i="28"/>
  <c r="A3759" i="28"/>
  <c r="A3758" i="28"/>
  <c r="A3757" i="28"/>
  <c r="A3756" i="28"/>
  <c r="A3755" i="28"/>
  <c r="A3754" i="28"/>
  <c r="A3753" i="28"/>
  <c r="A3752" i="28"/>
  <c r="A3751" i="28"/>
  <c r="A3750" i="28"/>
  <c r="A3749" i="28"/>
  <c r="A3748" i="28"/>
  <c r="A3747" i="28"/>
  <c r="A3746" i="28"/>
  <c r="A3745" i="28"/>
  <c r="A3744" i="28"/>
  <c r="A3743" i="28"/>
  <c r="A3742" i="28"/>
  <c r="A3741" i="28"/>
  <c r="A3740" i="28"/>
  <c r="A3739" i="28"/>
  <c r="A3738" i="28"/>
  <c r="A3737" i="28"/>
  <c r="A3736" i="28"/>
  <c r="A3735" i="28"/>
  <c r="A3734" i="28"/>
  <c r="A3733" i="28"/>
  <c r="A3732" i="28"/>
  <c r="A3731" i="28"/>
  <c r="A3730" i="28"/>
  <c r="A3729" i="28"/>
  <c r="A3728" i="28"/>
  <c r="A3727" i="28"/>
  <c r="A3726" i="28"/>
  <c r="A3725" i="28"/>
  <c r="A3724" i="28"/>
  <c r="A3723" i="28"/>
  <c r="A3722" i="28"/>
  <c r="A3721" i="28"/>
  <c r="A3720" i="28"/>
  <c r="A3719" i="28"/>
  <c r="A3718" i="28"/>
  <c r="A3717" i="28"/>
  <c r="A3716" i="28"/>
  <c r="A3715" i="28"/>
  <c r="A3714" i="28"/>
  <c r="A3713" i="28"/>
  <c r="A3712" i="28"/>
  <c r="A3711" i="28"/>
  <c r="A3710" i="28"/>
  <c r="A3709" i="28"/>
  <c r="A3708" i="28"/>
  <c r="A3707" i="28"/>
  <c r="A3706" i="28"/>
  <c r="A3705" i="28"/>
  <c r="A3704" i="28"/>
  <c r="A3703" i="28"/>
  <c r="A3702" i="28"/>
  <c r="A3701" i="28"/>
  <c r="A3700" i="28"/>
  <c r="A3699" i="28"/>
  <c r="A3698" i="28"/>
  <c r="A3697" i="28"/>
  <c r="A3696" i="28"/>
  <c r="A3695" i="28"/>
  <c r="A3694" i="28"/>
  <c r="A3693" i="28"/>
  <c r="A3692" i="28"/>
  <c r="A3691" i="28"/>
  <c r="A3690" i="28"/>
  <c r="A3689" i="28"/>
  <c r="A3688" i="28"/>
  <c r="A3687" i="28"/>
  <c r="A3686" i="28"/>
  <c r="A3685" i="28"/>
  <c r="A3684" i="28"/>
  <c r="A3683" i="28"/>
  <c r="A3682" i="28"/>
  <c r="A3681" i="28"/>
  <c r="A3680" i="28"/>
  <c r="A3679" i="28"/>
  <c r="A3678" i="28"/>
  <c r="A3677" i="28"/>
  <c r="A3676" i="28"/>
  <c r="A3675" i="28"/>
  <c r="A3674" i="28"/>
  <c r="A3673" i="28"/>
  <c r="A3672" i="28"/>
  <c r="A3671" i="28"/>
  <c r="A3670" i="28"/>
  <c r="A3669" i="28"/>
  <c r="A3668" i="28"/>
  <c r="A3667" i="28"/>
  <c r="A3666" i="28"/>
  <c r="A3665" i="28"/>
  <c r="A3664" i="28"/>
  <c r="A3663" i="28"/>
  <c r="A3662" i="28"/>
  <c r="A3661" i="28"/>
  <c r="A3660" i="28"/>
  <c r="A3659" i="28"/>
  <c r="A3658" i="28"/>
  <c r="A3657" i="28"/>
  <c r="A3656" i="28"/>
  <c r="A3655" i="28"/>
  <c r="A3654" i="28"/>
  <c r="A3653" i="28"/>
  <c r="A3652" i="28"/>
  <c r="A3651" i="28"/>
  <c r="A3650" i="28"/>
  <c r="A3649" i="28"/>
  <c r="A3648" i="28"/>
  <c r="A3647" i="28"/>
  <c r="A3646" i="28"/>
  <c r="A3645" i="28"/>
  <c r="A3644" i="28"/>
  <c r="A3643" i="28"/>
  <c r="A3642" i="28"/>
  <c r="A3641" i="28"/>
  <c r="A3640" i="28"/>
  <c r="A3639" i="28"/>
  <c r="A3638" i="28"/>
  <c r="A3637" i="28"/>
  <c r="A3636" i="28"/>
  <c r="A3635" i="28"/>
  <c r="A3634" i="28"/>
  <c r="A3633" i="28"/>
  <c r="A3632" i="28"/>
  <c r="A3631" i="28"/>
  <c r="A3630" i="28"/>
  <c r="A3629" i="28"/>
  <c r="A3628" i="28"/>
  <c r="A3627" i="28"/>
  <c r="A3626" i="28"/>
  <c r="A3625" i="28"/>
  <c r="A3624" i="28"/>
  <c r="A3623" i="28"/>
  <c r="A3622" i="28"/>
  <c r="A3621" i="28"/>
  <c r="A3620" i="28"/>
  <c r="A3619" i="28"/>
  <c r="A3618" i="28"/>
  <c r="A3617" i="28"/>
  <c r="A3616" i="28"/>
  <c r="A3615" i="28"/>
  <c r="A3614" i="28"/>
  <c r="A3613" i="28"/>
  <c r="A3612" i="28"/>
  <c r="A3611" i="28"/>
  <c r="A3610" i="28"/>
  <c r="A3609" i="28"/>
  <c r="A3608" i="28"/>
  <c r="A3607" i="28"/>
  <c r="A3606" i="28"/>
  <c r="A3605" i="28"/>
  <c r="A3604" i="28"/>
  <c r="A3603" i="28"/>
  <c r="A3602" i="28"/>
  <c r="A3601" i="28"/>
  <c r="A3600" i="28"/>
  <c r="A3599" i="28"/>
  <c r="A3598" i="28"/>
  <c r="A3597" i="28"/>
  <c r="A3596" i="28"/>
  <c r="A3595" i="28"/>
  <c r="A3594" i="28"/>
  <c r="A3593" i="28"/>
  <c r="A3592" i="28"/>
  <c r="A3591" i="28"/>
  <c r="A3590" i="28"/>
  <c r="A3589" i="28"/>
  <c r="A3588" i="28"/>
  <c r="A3587" i="28"/>
  <c r="A3586" i="28"/>
  <c r="A3585" i="28"/>
  <c r="A3584" i="28"/>
  <c r="A3583" i="28"/>
  <c r="A3582" i="28"/>
  <c r="A3581" i="28"/>
  <c r="A3580" i="28"/>
  <c r="A3579" i="28"/>
  <c r="A3578" i="28"/>
  <c r="A3577" i="28"/>
  <c r="A3576" i="28"/>
  <c r="A3575" i="28"/>
  <c r="A3574" i="28"/>
  <c r="A3573" i="28"/>
  <c r="A3572" i="28"/>
  <c r="A3571" i="28"/>
  <c r="A3570" i="28"/>
  <c r="A3569" i="28"/>
  <c r="A3568" i="28"/>
  <c r="A3567" i="28"/>
  <c r="A3566" i="28"/>
  <c r="A3565" i="28"/>
  <c r="A3564" i="28"/>
  <c r="A3563" i="28"/>
  <c r="A3562" i="28"/>
  <c r="A3561" i="28"/>
  <c r="A3560" i="28"/>
  <c r="A3559" i="28"/>
  <c r="A3558" i="28"/>
  <c r="A3557" i="28"/>
  <c r="A3556" i="28"/>
  <c r="A3555" i="28"/>
  <c r="A3554" i="28"/>
  <c r="A3553" i="28"/>
  <c r="A3552" i="28"/>
  <c r="A3551" i="28"/>
  <c r="A3550" i="28"/>
  <c r="A3549" i="28"/>
  <c r="A3548" i="28"/>
  <c r="A3547" i="28"/>
  <c r="A3546" i="28"/>
  <c r="A3545" i="28"/>
  <c r="A3544" i="28"/>
  <c r="A3543" i="28"/>
  <c r="A3542" i="28"/>
  <c r="A3541" i="28"/>
  <c r="A3540" i="28"/>
  <c r="A3539" i="28"/>
  <c r="A3538" i="28"/>
  <c r="A3537" i="28"/>
  <c r="A3536" i="28"/>
  <c r="A3535" i="28"/>
  <c r="A3534" i="28"/>
  <c r="A3533" i="28"/>
  <c r="A3532" i="28"/>
  <c r="A3531" i="28"/>
  <c r="A3530" i="28"/>
  <c r="A3529" i="28"/>
  <c r="A3528" i="28"/>
  <c r="A3527" i="28"/>
  <c r="A3526" i="28"/>
  <c r="A3525" i="28"/>
  <c r="A3524" i="28"/>
  <c r="A3523" i="28"/>
  <c r="A3522" i="28"/>
  <c r="A3521" i="28"/>
  <c r="A3520" i="28"/>
  <c r="A3519" i="28"/>
  <c r="A3518" i="28"/>
  <c r="A3517" i="28"/>
  <c r="A3516" i="28"/>
  <c r="A3515" i="28"/>
  <c r="A3514" i="28"/>
  <c r="A3513" i="28"/>
  <c r="A3512" i="28"/>
  <c r="A3511" i="28"/>
  <c r="A3510" i="28"/>
  <c r="A3509" i="28"/>
  <c r="A3508" i="28"/>
  <c r="A3507" i="28"/>
  <c r="A3506" i="28"/>
  <c r="A3505" i="28"/>
  <c r="A3504" i="28"/>
  <c r="A3503" i="28"/>
  <c r="A3502" i="28"/>
  <c r="A3501" i="28"/>
  <c r="A3500" i="28"/>
  <c r="A3499" i="28"/>
  <c r="A3498" i="28"/>
  <c r="A3497" i="28"/>
  <c r="A3496" i="28"/>
  <c r="A3495" i="28"/>
  <c r="A3494" i="28"/>
  <c r="A3493" i="28"/>
  <c r="A3492" i="28"/>
  <c r="A3491" i="28"/>
  <c r="A3490" i="28"/>
  <c r="A3489" i="28"/>
  <c r="A3488" i="28"/>
  <c r="A3487" i="28"/>
  <c r="A3486" i="28"/>
  <c r="A3485" i="28"/>
  <c r="A3484" i="28"/>
  <c r="A3483" i="28"/>
  <c r="A3482" i="28"/>
  <c r="A3481" i="28"/>
  <c r="A3480" i="28"/>
  <c r="A3479" i="28"/>
  <c r="A3478" i="28"/>
  <c r="A3477" i="28"/>
  <c r="A3476" i="28"/>
  <c r="A3475" i="28"/>
  <c r="A3474" i="28"/>
  <c r="A3473" i="28"/>
  <c r="A3472" i="28"/>
  <c r="A3471" i="28"/>
  <c r="A3470" i="28"/>
  <c r="A3469" i="28"/>
  <c r="A3468" i="28"/>
  <c r="A3467" i="28"/>
  <c r="A3466" i="28"/>
  <c r="A3465" i="28"/>
  <c r="A3464" i="28"/>
  <c r="A3463" i="28"/>
  <c r="A3462" i="28"/>
  <c r="A3461" i="28"/>
  <c r="A3460" i="28"/>
  <c r="A3459" i="28"/>
  <c r="A3458" i="28"/>
  <c r="A3457" i="28"/>
  <c r="A3456" i="28"/>
  <c r="A3455" i="28"/>
  <c r="A3454" i="28"/>
  <c r="A3453" i="28"/>
  <c r="A3452" i="28"/>
  <c r="A3451" i="28"/>
  <c r="A3450" i="28"/>
  <c r="A3449" i="28"/>
  <c r="A3448" i="28"/>
  <c r="A3447" i="28"/>
  <c r="A3446" i="28"/>
  <c r="A3445" i="28"/>
  <c r="A3444" i="28"/>
  <c r="A3443" i="28"/>
  <c r="A3442" i="28"/>
  <c r="A3441" i="28"/>
  <c r="A3440" i="28"/>
  <c r="A3439" i="28"/>
  <c r="A3438" i="28"/>
  <c r="A3437" i="28"/>
  <c r="A3436" i="28"/>
  <c r="A3435" i="28"/>
  <c r="A3434" i="28"/>
  <c r="A3433" i="28"/>
  <c r="A3432" i="28"/>
  <c r="A3431" i="28"/>
  <c r="A3430" i="28"/>
  <c r="A3429" i="28"/>
  <c r="A3428" i="28"/>
  <c r="A3427" i="28"/>
  <c r="A3426" i="28"/>
  <c r="A3425" i="28"/>
  <c r="A3424" i="28"/>
  <c r="A3423" i="28"/>
  <c r="A3422" i="28"/>
  <c r="A3421" i="28"/>
  <c r="A3420" i="28"/>
  <c r="A3419" i="28"/>
  <c r="A3418" i="28"/>
  <c r="A3417" i="28"/>
  <c r="A3416" i="28"/>
  <c r="A3415" i="28"/>
  <c r="A3414" i="28"/>
  <c r="A3413" i="28"/>
  <c r="A3412" i="28"/>
  <c r="A3411" i="28"/>
  <c r="A3410" i="28"/>
  <c r="A3409" i="28"/>
  <c r="A3408" i="28"/>
  <c r="A3407" i="28"/>
  <c r="A3406" i="28"/>
  <c r="A3405" i="28"/>
  <c r="A3404" i="28"/>
  <c r="A3403" i="28"/>
  <c r="A3402" i="28"/>
  <c r="A3401" i="28"/>
  <c r="A3400" i="28"/>
  <c r="A3399" i="28"/>
  <c r="A3398" i="28"/>
  <c r="A3397" i="28"/>
  <c r="A3396" i="28"/>
  <c r="A3395" i="28"/>
  <c r="A3394" i="28"/>
  <c r="A3393" i="28"/>
  <c r="A3392" i="28"/>
  <c r="A3391" i="28"/>
  <c r="A3390" i="28"/>
  <c r="A3389" i="28"/>
  <c r="A3388" i="28"/>
  <c r="A3387" i="28"/>
  <c r="A3386" i="28"/>
  <c r="A3385" i="28"/>
  <c r="A3384" i="28"/>
  <c r="A3383" i="28"/>
  <c r="A3382" i="28"/>
  <c r="A3381" i="28"/>
  <c r="A3380" i="28"/>
  <c r="A3379" i="28"/>
  <c r="A3378" i="28"/>
  <c r="A3377" i="28"/>
  <c r="A3376" i="28"/>
  <c r="A3375" i="28"/>
  <c r="A3374" i="28"/>
  <c r="A3373" i="28"/>
  <c r="A3372" i="28"/>
  <c r="A3371" i="28"/>
  <c r="A3370" i="28"/>
  <c r="A3369" i="28"/>
  <c r="A3368" i="28"/>
  <c r="A3367" i="28"/>
  <c r="A3366" i="28"/>
  <c r="A3365" i="28"/>
  <c r="A3364" i="28"/>
  <c r="A3363" i="28"/>
  <c r="A3362" i="28"/>
  <c r="A3361" i="28"/>
  <c r="A3360" i="28"/>
  <c r="A3359" i="28"/>
  <c r="A3358" i="28"/>
  <c r="A3357" i="28"/>
  <c r="A3356" i="28"/>
  <c r="A3355" i="28"/>
  <c r="A3354" i="28"/>
  <c r="A3353" i="28"/>
  <c r="A3352" i="28"/>
  <c r="A3351" i="28"/>
  <c r="A3350" i="28"/>
  <c r="A3349" i="28"/>
  <c r="A3348" i="28"/>
  <c r="A3347" i="28"/>
  <c r="A3346" i="28"/>
  <c r="A3345" i="28"/>
  <c r="A3344" i="28"/>
  <c r="A3343" i="28"/>
  <c r="A3342" i="28"/>
  <c r="A3341" i="28"/>
  <c r="A3340" i="28"/>
  <c r="A3339" i="28"/>
  <c r="A3338" i="28"/>
  <c r="A3337" i="28"/>
  <c r="A3336" i="28"/>
  <c r="A3335" i="28"/>
  <c r="A3334" i="28"/>
  <c r="A3333" i="28"/>
  <c r="A3332" i="28"/>
  <c r="A3331" i="28"/>
  <c r="A3330" i="28"/>
  <c r="A3329" i="28"/>
  <c r="A3328" i="28"/>
  <c r="A3327" i="28"/>
  <c r="A3326" i="28"/>
  <c r="A3325" i="28"/>
  <c r="A3324" i="28"/>
  <c r="A3323" i="28"/>
  <c r="A3322" i="28"/>
  <c r="A3321" i="28"/>
  <c r="A3320" i="28"/>
  <c r="A3319" i="28"/>
  <c r="A3318" i="28"/>
  <c r="A3317" i="28"/>
  <c r="A3316" i="28"/>
  <c r="A3315" i="28"/>
  <c r="A3314" i="28"/>
  <c r="A3313" i="28"/>
  <c r="A3312" i="28"/>
  <c r="A3311" i="28"/>
  <c r="A3310" i="28"/>
  <c r="A3309" i="28"/>
  <c r="A3308" i="28"/>
  <c r="A3307" i="28"/>
  <c r="A3306" i="28"/>
  <c r="A3305" i="28"/>
  <c r="A3304" i="28"/>
  <c r="A3303" i="28"/>
  <c r="A3302" i="28"/>
  <c r="A3301" i="28"/>
  <c r="A3300" i="28"/>
  <c r="A3299" i="28"/>
  <c r="A3298" i="28"/>
  <c r="A3297" i="28"/>
  <c r="A3296" i="28"/>
  <c r="A3295" i="28"/>
  <c r="A3294" i="28"/>
  <c r="A3293" i="28"/>
  <c r="A3292" i="28"/>
  <c r="A3291" i="28"/>
  <c r="A3290" i="28"/>
  <c r="A3289" i="28"/>
  <c r="A3288" i="28"/>
  <c r="A3287" i="28"/>
  <c r="A3286" i="28"/>
  <c r="A3285" i="28"/>
  <c r="A3284" i="28"/>
  <c r="A3283" i="28"/>
  <c r="A3282" i="28"/>
  <c r="A3281" i="28"/>
  <c r="A3280" i="28"/>
  <c r="A3279" i="28"/>
  <c r="A3278" i="28"/>
  <c r="A3277" i="28"/>
  <c r="A3276" i="28"/>
  <c r="A3275" i="28"/>
  <c r="A3274" i="28"/>
  <c r="A3273" i="28"/>
  <c r="A3272" i="28"/>
  <c r="A3271" i="28"/>
  <c r="A3270" i="28"/>
  <c r="A3269" i="28"/>
  <c r="A3268" i="28"/>
  <c r="A3267" i="28"/>
  <c r="A3266" i="28"/>
  <c r="A3265" i="28"/>
  <c r="A3264" i="28"/>
  <c r="A3263" i="28"/>
  <c r="A3262" i="28"/>
  <c r="A3261" i="28"/>
  <c r="A3260" i="28"/>
  <c r="A3259" i="28"/>
  <c r="A3258" i="28"/>
  <c r="A3257" i="28"/>
  <c r="A3256" i="28"/>
  <c r="A3255" i="28"/>
  <c r="A3254" i="28"/>
  <c r="A3253" i="28"/>
  <c r="A3252" i="28"/>
  <c r="A3251" i="28"/>
  <c r="A3250" i="28"/>
  <c r="A3249" i="28"/>
  <c r="A3248" i="28"/>
  <c r="A3247" i="28"/>
  <c r="A3246" i="28"/>
  <c r="A3245" i="28"/>
  <c r="A3244" i="28"/>
  <c r="A3243" i="28"/>
  <c r="A3242" i="28"/>
  <c r="A3241" i="28"/>
  <c r="A3240" i="28"/>
  <c r="A3239" i="28"/>
  <c r="A3238" i="28"/>
  <c r="A3237" i="28"/>
  <c r="A3236" i="28"/>
  <c r="A3235" i="28"/>
  <c r="A3234" i="28"/>
  <c r="A3233" i="28"/>
  <c r="A3232" i="28"/>
  <c r="A3231" i="28"/>
  <c r="A3230" i="28"/>
  <c r="A3229" i="28"/>
  <c r="A3228" i="28"/>
  <c r="A3227" i="28"/>
  <c r="A3226" i="28"/>
  <c r="A3225" i="28"/>
  <c r="A3224" i="28"/>
  <c r="A3223" i="28"/>
  <c r="A3222" i="28"/>
  <c r="A3221" i="28"/>
  <c r="A3220" i="28"/>
  <c r="A3219" i="28"/>
  <c r="A3218" i="28"/>
  <c r="A3217" i="28"/>
  <c r="A3216" i="28"/>
  <c r="A3215" i="28"/>
  <c r="A3214" i="28"/>
  <c r="A3213" i="28"/>
  <c r="A3212" i="28"/>
  <c r="A3211" i="28"/>
  <c r="A3210" i="28"/>
  <c r="A3209" i="28"/>
  <c r="A3208" i="28"/>
  <c r="A3207" i="28"/>
  <c r="A3206" i="28"/>
  <c r="A3205" i="28"/>
  <c r="A3204" i="28"/>
  <c r="A3203" i="28"/>
  <c r="A3202" i="28"/>
  <c r="A3201" i="28"/>
  <c r="A3200" i="28"/>
  <c r="A3199" i="28"/>
  <c r="A3198" i="28"/>
  <c r="A3197" i="28"/>
  <c r="A3196" i="28"/>
  <c r="A3195" i="28"/>
  <c r="A3194" i="28"/>
  <c r="A3193" i="28"/>
  <c r="A3192" i="28"/>
  <c r="A3191" i="28"/>
  <c r="A3190" i="28"/>
  <c r="A3189" i="28"/>
  <c r="A3188" i="28"/>
  <c r="A3187" i="28"/>
  <c r="A3186" i="28"/>
  <c r="A3185" i="28"/>
  <c r="A3184" i="28"/>
  <c r="A3183" i="28"/>
  <c r="A3182" i="28"/>
  <c r="A3181" i="28"/>
  <c r="A3180" i="28"/>
  <c r="A3179" i="28"/>
  <c r="A3178" i="28"/>
  <c r="A3177" i="28"/>
  <c r="A3176" i="28"/>
  <c r="A3175" i="28"/>
  <c r="A3174" i="28"/>
  <c r="A3173" i="28"/>
  <c r="A3172" i="28"/>
  <c r="A3171" i="28"/>
  <c r="A3170" i="28"/>
  <c r="A3169" i="28"/>
  <c r="A3168" i="28"/>
  <c r="A3167" i="28"/>
  <c r="A3166" i="28"/>
  <c r="A3165" i="28"/>
  <c r="A3164" i="28"/>
  <c r="A3163" i="28"/>
  <c r="A3162" i="28"/>
  <c r="A3161" i="28"/>
  <c r="A3160" i="28"/>
  <c r="A3159" i="28"/>
  <c r="A3158" i="28"/>
  <c r="A3157" i="28"/>
  <c r="A3156" i="28"/>
  <c r="A3155" i="28"/>
  <c r="A3154" i="28"/>
  <c r="A3153" i="28"/>
  <c r="A3152" i="28"/>
  <c r="A3151" i="28"/>
  <c r="A3150" i="28"/>
  <c r="A3149" i="28"/>
  <c r="A3148" i="28"/>
  <c r="A3147" i="28"/>
  <c r="A3146" i="28"/>
  <c r="A3145" i="28"/>
  <c r="A3144" i="28"/>
  <c r="A3143" i="28"/>
  <c r="A3142" i="28"/>
  <c r="A3141" i="28"/>
  <c r="A3140" i="28"/>
  <c r="A3139" i="28"/>
  <c r="A3138" i="28"/>
  <c r="A3137" i="28"/>
  <c r="A3136" i="28"/>
  <c r="A3135" i="28"/>
  <c r="A3134" i="28"/>
  <c r="A3133" i="28"/>
  <c r="A3132" i="28"/>
  <c r="A3131" i="28"/>
  <c r="A3130" i="28"/>
  <c r="A3129" i="28"/>
  <c r="A3128" i="28"/>
  <c r="A3127" i="28"/>
  <c r="A3126" i="28"/>
  <c r="A3125" i="28"/>
  <c r="A3124" i="28"/>
  <c r="A3123" i="28"/>
  <c r="A3122" i="28"/>
  <c r="A3121" i="28"/>
  <c r="A3120" i="28"/>
  <c r="A3119" i="28"/>
  <c r="A3118" i="28"/>
  <c r="A3117" i="28"/>
  <c r="A3116" i="28"/>
  <c r="A3115" i="28"/>
  <c r="A3114" i="28"/>
  <c r="A3113" i="28"/>
  <c r="A3112" i="28"/>
  <c r="A3111" i="28"/>
  <c r="A3110" i="28"/>
  <c r="A3109" i="28"/>
  <c r="A3108" i="28"/>
  <c r="A3107" i="28"/>
  <c r="A3106" i="28"/>
  <c r="A3105" i="28"/>
  <c r="A3104" i="28"/>
  <c r="A3103" i="28"/>
  <c r="A3102" i="28"/>
  <c r="A3101" i="28"/>
  <c r="A3100" i="28"/>
  <c r="A3099" i="28"/>
  <c r="A3098" i="28"/>
  <c r="A3097" i="28"/>
  <c r="A3096" i="28"/>
  <c r="A3095" i="28"/>
  <c r="A3094" i="28"/>
  <c r="A3093" i="28"/>
  <c r="A3092" i="28"/>
  <c r="A3091" i="28"/>
  <c r="A3090" i="28"/>
  <c r="A3089" i="28"/>
  <c r="A3088" i="28"/>
  <c r="A3087" i="28"/>
  <c r="A3086" i="28"/>
  <c r="A3085" i="28"/>
  <c r="A3084" i="28"/>
  <c r="A3083" i="28"/>
  <c r="A3082" i="28"/>
  <c r="A3081" i="28"/>
  <c r="A3080" i="28"/>
  <c r="A3079" i="28"/>
  <c r="A3078" i="28"/>
  <c r="A3077" i="28"/>
  <c r="A3076" i="28"/>
  <c r="A3075" i="28"/>
  <c r="A3074" i="28"/>
  <c r="A3073" i="28"/>
  <c r="A3072" i="28"/>
  <c r="A3071" i="28"/>
  <c r="A3070" i="28"/>
  <c r="A3069" i="28"/>
  <c r="A3068" i="28"/>
  <c r="A3067" i="28"/>
  <c r="A3066" i="28"/>
  <c r="A3065" i="28"/>
  <c r="A3064" i="28"/>
  <c r="A3063" i="28"/>
  <c r="A3062" i="28"/>
  <c r="A3061" i="28"/>
  <c r="A3060" i="28"/>
  <c r="A3059" i="28"/>
  <c r="A3058" i="28"/>
  <c r="A3057" i="28"/>
  <c r="A3056" i="28"/>
  <c r="A3055" i="28"/>
  <c r="A3054" i="28"/>
  <c r="A3053" i="28"/>
  <c r="A3052" i="28"/>
  <c r="A3051" i="28"/>
  <c r="A3050" i="28"/>
  <c r="A3049" i="28"/>
  <c r="A3048" i="28"/>
  <c r="A3047" i="28"/>
  <c r="A3046" i="28"/>
  <c r="A3045" i="28"/>
  <c r="A3044" i="28"/>
  <c r="A3043" i="28"/>
  <c r="A3042" i="28"/>
  <c r="A3041" i="28"/>
  <c r="A3040" i="28"/>
  <c r="A3039" i="28"/>
  <c r="A3038" i="28"/>
  <c r="A3037" i="28"/>
  <c r="A3036" i="28"/>
  <c r="A3035" i="28"/>
  <c r="A3034" i="28"/>
  <c r="A3033" i="28"/>
  <c r="A3032" i="28"/>
  <c r="A3031" i="28"/>
  <c r="A3030" i="28"/>
  <c r="A3029" i="28"/>
  <c r="A3028" i="28"/>
  <c r="A3027" i="28"/>
  <c r="A3026" i="28"/>
  <c r="A3025" i="28"/>
  <c r="A3024" i="28"/>
  <c r="A3023" i="28"/>
  <c r="A3022" i="28"/>
  <c r="A3021" i="28"/>
  <c r="A3020" i="28"/>
  <c r="A3019" i="28"/>
  <c r="A3018" i="28"/>
  <c r="A3017" i="28"/>
  <c r="A3016" i="28"/>
  <c r="A3015" i="28"/>
  <c r="A3014" i="28"/>
  <c r="A3013" i="28"/>
  <c r="A3012" i="28"/>
  <c r="A3011" i="28"/>
  <c r="A3010" i="28"/>
  <c r="A3009" i="28"/>
  <c r="A3008" i="28"/>
  <c r="A3007" i="28"/>
  <c r="A3006" i="28"/>
  <c r="A3005" i="28"/>
  <c r="A3004" i="28"/>
  <c r="A3003" i="28"/>
  <c r="A3002" i="28"/>
  <c r="A3001" i="28"/>
  <c r="A3000" i="28"/>
  <c r="A2999" i="28"/>
  <c r="A2998" i="28"/>
  <c r="A2997" i="28"/>
  <c r="A2996" i="28"/>
  <c r="A2995" i="28"/>
  <c r="A2994" i="28"/>
  <c r="A2993" i="28"/>
  <c r="A2992" i="28"/>
  <c r="A2991" i="28"/>
  <c r="A2990" i="28"/>
  <c r="A2989" i="28"/>
  <c r="A2988" i="28"/>
  <c r="A2987" i="28"/>
  <c r="A2986" i="28"/>
  <c r="A2985" i="28"/>
  <c r="A2984" i="28"/>
  <c r="A2983" i="28"/>
  <c r="A2982" i="28"/>
  <c r="A2981" i="28"/>
  <c r="A2980" i="28"/>
  <c r="A2979" i="28"/>
  <c r="A2978" i="28"/>
  <c r="A2977" i="28"/>
  <c r="A2976" i="28"/>
  <c r="A2975" i="28"/>
  <c r="A2974" i="28"/>
  <c r="A2973" i="28"/>
  <c r="A2972" i="28"/>
  <c r="A2971" i="28"/>
  <c r="A2970" i="28"/>
  <c r="A2969" i="28"/>
  <c r="A2968" i="28"/>
  <c r="A2967" i="28"/>
  <c r="A2966" i="28"/>
  <c r="A2965" i="28"/>
  <c r="A2964" i="28"/>
  <c r="A2963" i="28"/>
  <c r="A2962" i="28"/>
  <c r="A2961" i="28"/>
  <c r="A2960" i="28"/>
  <c r="A2959" i="28"/>
  <c r="A2958" i="28"/>
  <c r="A2957" i="28"/>
  <c r="A2956" i="28"/>
  <c r="A2955" i="28"/>
  <c r="A2954" i="28"/>
  <c r="A2953" i="28"/>
  <c r="A2952" i="28"/>
  <c r="A2951" i="28"/>
  <c r="A2950" i="28"/>
  <c r="A2949" i="28"/>
  <c r="A2948" i="28"/>
  <c r="A2947" i="28"/>
  <c r="A2946" i="28"/>
  <c r="A2945" i="28"/>
  <c r="A2944" i="28"/>
  <c r="A2943" i="28"/>
  <c r="A2942" i="28"/>
  <c r="A2941" i="28"/>
  <c r="A2940" i="28"/>
  <c r="A2939" i="28"/>
  <c r="A2938" i="28"/>
  <c r="A2937" i="28"/>
  <c r="A2936" i="28"/>
  <c r="A2935" i="28"/>
  <c r="A2934" i="28"/>
  <c r="A2933" i="28"/>
  <c r="A2932" i="28"/>
  <c r="A2931" i="28"/>
  <c r="A2930" i="28"/>
  <c r="A2929" i="28"/>
  <c r="A2928" i="28"/>
  <c r="A2927" i="28"/>
  <c r="A2926" i="28"/>
  <c r="A2925" i="28"/>
  <c r="A2924" i="28"/>
  <c r="A2923" i="28"/>
  <c r="A2922" i="28"/>
  <c r="A2921" i="28"/>
  <c r="A2920" i="28"/>
  <c r="A2919" i="28"/>
  <c r="A2918" i="28"/>
  <c r="A2917" i="28"/>
  <c r="A2916" i="28"/>
  <c r="A2915" i="28"/>
  <c r="A2914" i="28"/>
  <c r="A2913" i="28"/>
  <c r="A2912" i="28"/>
  <c r="A2911" i="28"/>
  <c r="A2910" i="28"/>
  <c r="A2909" i="28"/>
  <c r="A2908" i="28"/>
  <c r="A2907" i="28"/>
  <c r="A2906" i="28"/>
  <c r="A2905" i="28"/>
  <c r="A2904" i="28"/>
  <c r="A2903" i="28"/>
  <c r="A2902" i="28"/>
  <c r="A2901" i="28"/>
  <c r="A2900" i="28"/>
  <c r="A2899" i="28"/>
  <c r="A2898" i="28"/>
  <c r="A2897" i="28"/>
  <c r="A2896" i="28"/>
  <c r="A2895" i="28"/>
  <c r="A2894" i="28"/>
  <c r="A2893" i="28"/>
  <c r="A2892" i="28"/>
  <c r="A2891" i="28"/>
  <c r="A2890" i="28"/>
  <c r="A2889" i="28"/>
  <c r="A2888" i="28"/>
  <c r="A2887" i="28"/>
  <c r="A2886" i="28"/>
  <c r="A2885" i="28"/>
  <c r="A2884" i="28"/>
  <c r="A2883" i="28"/>
  <c r="A2882" i="28"/>
  <c r="A2881" i="28"/>
  <c r="A2880" i="28"/>
  <c r="A2879" i="28"/>
  <c r="A2878" i="28"/>
  <c r="A2877" i="28"/>
  <c r="A2876" i="28"/>
  <c r="A2875" i="28"/>
  <c r="A2874" i="28"/>
  <c r="A2873" i="28"/>
  <c r="A2872" i="28"/>
  <c r="A2871" i="28"/>
  <c r="A2870" i="28"/>
  <c r="A2869" i="28"/>
  <c r="A2868" i="28"/>
  <c r="A2867" i="28"/>
  <c r="A2866" i="28"/>
  <c r="A2865" i="28"/>
  <c r="A2864" i="28"/>
  <c r="A2863" i="28"/>
  <c r="A2862" i="28"/>
  <c r="A2861" i="28"/>
  <c r="A2860" i="28"/>
  <c r="A2859" i="28"/>
  <c r="A2858" i="28"/>
  <c r="A2857" i="28"/>
  <c r="A2856" i="28"/>
  <c r="A2855" i="28"/>
  <c r="A2854" i="28"/>
  <c r="A2853" i="28"/>
  <c r="A2852" i="28"/>
  <c r="A2851" i="28"/>
  <c r="A2850" i="28"/>
  <c r="A2849" i="28"/>
  <c r="A2848" i="28"/>
  <c r="A2847" i="28"/>
  <c r="A2846" i="28"/>
  <c r="A2845" i="28"/>
  <c r="A2844" i="28"/>
  <c r="A2843" i="28"/>
  <c r="A2842" i="28"/>
  <c r="A2841" i="28"/>
  <c r="A2840" i="28"/>
  <c r="A2839" i="28"/>
  <c r="A2838" i="28"/>
  <c r="A2837" i="28"/>
  <c r="A2836" i="28"/>
  <c r="A2835" i="28"/>
  <c r="A2834" i="28"/>
  <c r="A2833" i="28"/>
  <c r="A2832" i="28"/>
  <c r="A2831" i="28"/>
  <c r="A2830" i="28"/>
  <c r="A2829" i="28"/>
  <c r="A2828" i="28"/>
  <c r="A2827" i="28"/>
  <c r="A2826" i="28"/>
  <c r="A2825" i="28"/>
  <c r="A2824" i="28"/>
  <c r="A2823" i="28"/>
  <c r="A2822" i="28"/>
  <c r="A2821" i="28"/>
  <c r="A2820" i="28"/>
  <c r="A2819" i="28"/>
  <c r="A2818" i="28"/>
  <c r="A2817" i="28"/>
  <c r="A2816" i="28"/>
  <c r="A2815" i="28"/>
  <c r="A2814" i="28"/>
  <c r="A2813" i="28"/>
  <c r="A2812" i="28"/>
  <c r="A2811" i="28"/>
  <c r="A2810" i="28"/>
  <c r="A2809" i="28"/>
  <c r="A2808" i="28"/>
  <c r="A2807" i="28"/>
  <c r="A2806" i="28"/>
  <c r="A2805" i="28"/>
  <c r="A2804" i="28"/>
  <c r="A2803" i="28"/>
  <c r="A2802" i="28"/>
  <c r="A2801" i="28"/>
  <c r="A2800" i="28"/>
  <c r="A2799" i="28"/>
  <c r="A2798" i="28"/>
  <c r="A2797" i="28"/>
  <c r="A2796" i="28"/>
  <c r="A2795" i="28"/>
  <c r="A2794" i="28"/>
  <c r="A2793" i="28"/>
  <c r="A2792" i="28"/>
  <c r="A2791" i="28"/>
  <c r="A2790" i="28"/>
  <c r="A2789" i="28"/>
  <c r="A2788" i="28"/>
  <c r="A2787" i="28"/>
  <c r="A2786" i="28"/>
  <c r="A2785" i="28"/>
  <c r="A2784" i="28"/>
  <c r="A2783" i="28"/>
  <c r="A2782" i="28"/>
  <c r="A2781" i="28"/>
  <c r="A2780" i="28"/>
  <c r="A2779" i="28"/>
  <c r="A2778" i="28"/>
  <c r="A2777" i="28"/>
  <c r="A2776" i="28"/>
  <c r="A2775" i="28"/>
  <c r="A2774" i="28"/>
  <c r="A2773" i="28"/>
  <c r="A2772" i="28"/>
  <c r="A2771" i="28"/>
  <c r="A2770" i="28"/>
  <c r="A2769" i="28"/>
  <c r="A2768" i="28"/>
  <c r="A2767" i="28"/>
  <c r="A2766" i="28"/>
  <c r="A2765" i="28"/>
  <c r="A2764" i="28"/>
  <c r="A2763" i="28"/>
  <c r="A2762" i="28"/>
  <c r="A2761" i="28"/>
  <c r="A2760" i="28"/>
  <c r="A2759" i="28"/>
  <c r="A2758" i="28"/>
  <c r="A2757" i="28"/>
  <c r="A2756" i="28"/>
  <c r="A2755" i="28"/>
  <c r="A2754" i="28"/>
  <c r="A2753" i="28"/>
  <c r="A2752" i="28"/>
  <c r="A2751" i="28"/>
  <c r="A2750" i="28"/>
  <c r="A2749" i="28"/>
  <c r="A2748" i="28"/>
  <c r="A2747" i="28"/>
  <c r="A2746" i="28"/>
  <c r="A2745" i="28"/>
  <c r="A2744" i="28"/>
  <c r="A2743" i="28"/>
  <c r="A2742" i="28"/>
  <c r="A2741" i="28"/>
  <c r="A2740" i="28"/>
  <c r="A2739" i="28"/>
  <c r="A2738" i="28"/>
  <c r="A2737" i="28"/>
  <c r="A2736" i="28"/>
  <c r="A2735" i="28"/>
  <c r="A2734" i="28"/>
  <c r="A2733" i="28"/>
  <c r="A2732" i="28"/>
  <c r="A2731" i="28"/>
  <c r="A2730" i="28"/>
  <c r="A2729" i="28"/>
  <c r="A2728" i="28"/>
  <c r="A2727" i="28"/>
  <c r="A2726" i="28"/>
  <c r="A2725" i="28"/>
  <c r="A2724" i="28"/>
  <c r="A2723" i="28"/>
  <c r="A2722" i="28"/>
  <c r="A2721" i="28"/>
  <c r="A2720" i="28"/>
  <c r="A2719" i="28"/>
  <c r="A2718" i="28"/>
  <c r="A2717" i="28"/>
  <c r="A2716" i="28"/>
  <c r="A2715" i="28"/>
  <c r="A2714" i="28"/>
  <c r="A2713" i="28"/>
  <c r="A2712" i="28"/>
  <c r="A2711" i="28"/>
  <c r="A2710" i="28"/>
  <c r="A2709" i="28"/>
  <c r="A2708" i="28"/>
  <c r="A2707" i="28"/>
  <c r="A2706" i="28"/>
  <c r="A2705" i="28"/>
  <c r="A2704" i="28"/>
  <c r="A2703" i="28"/>
  <c r="A2702" i="28"/>
  <c r="A2701" i="28"/>
  <c r="A2700" i="28"/>
  <c r="A2699" i="28"/>
  <c r="A2698" i="28"/>
  <c r="A2697" i="28"/>
  <c r="A2696" i="28"/>
  <c r="A2695" i="28"/>
  <c r="A2694" i="28"/>
  <c r="A2693" i="28"/>
  <c r="A2692" i="28"/>
  <c r="A2691" i="28"/>
  <c r="A2690" i="28"/>
  <c r="A2689" i="28"/>
  <c r="A2688" i="28"/>
  <c r="A2687" i="28"/>
  <c r="A2686" i="28"/>
  <c r="A2685" i="28"/>
  <c r="A2684" i="28"/>
  <c r="A2683" i="28"/>
  <c r="A2682" i="28"/>
  <c r="A2681" i="28"/>
  <c r="A2680" i="28"/>
  <c r="A2679" i="28"/>
  <c r="A2678" i="28"/>
  <c r="A2677" i="28"/>
  <c r="A2676" i="28"/>
  <c r="A2675" i="28"/>
  <c r="A2674" i="28"/>
  <c r="A2673" i="28"/>
  <c r="A2672" i="28"/>
  <c r="A2671" i="28"/>
  <c r="A2670" i="28"/>
  <c r="A2669" i="28"/>
  <c r="A2668" i="28"/>
  <c r="A2667" i="28"/>
  <c r="A2666" i="28"/>
  <c r="A2665" i="28"/>
  <c r="A2664" i="28"/>
  <c r="A2663" i="28"/>
  <c r="A2662" i="28"/>
  <c r="A2661" i="28"/>
  <c r="A2660" i="28"/>
  <c r="A2659" i="28"/>
  <c r="A2658" i="28"/>
  <c r="A2657" i="28"/>
  <c r="A2656" i="28"/>
  <c r="A2655" i="28"/>
  <c r="A2654" i="28"/>
  <c r="A2653" i="28"/>
  <c r="A2652" i="28"/>
  <c r="A2651" i="28"/>
  <c r="A2650" i="28"/>
  <c r="A2649" i="28"/>
  <c r="A2648" i="28"/>
  <c r="A2647" i="28"/>
  <c r="A2646" i="28"/>
  <c r="A2645" i="28"/>
  <c r="A2644" i="28"/>
  <c r="A2643" i="28"/>
  <c r="A2642" i="28"/>
  <c r="A2641" i="28"/>
  <c r="A2640" i="28"/>
  <c r="A2639" i="28"/>
  <c r="A2638" i="28"/>
  <c r="A2637" i="28"/>
  <c r="A2636" i="28"/>
  <c r="A2635" i="28"/>
  <c r="A2634" i="28"/>
  <c r="A2633" i="28"/>
  <c r="A2632" i="28"/>
  <c r="A2631" i="28"/>
  <c r="A2630" i="28"/>
  <c r="A2629" i="28"/>
  <c r="A2628" i="28"/>
  <c r="A2627" i="28"/>
  <c r="A2626" i="28"/>
  <c r="A2625" i="28"/>
  <c r="A2624" i="28"/>
  <c r="A2623" i="28"/>
  <c r="A2622" i="28"/>
  <c r="A2621" i="28"/>
  <c r="A2620" i="28"/>
  <c r="A2619" i="28"/>
  <c r="A2618" i="28"/>
  <c r="A2617" i="28"/>
  <c r="A2616" i="28"/>
  <c r="A2615" i="28"/>
  <c r="A2614" i="28"/>
  <c r="A2613" i="28"/>
  <c r="A2612" i="28"/>
  <c r="A2611" i="28"/>
  <c r="A2610" i="28"/>
  <c r="A2609" i="28"/>
  <c r="A2608" i="28"/>
  <c r="A2607" i="28"/>
  <c r="A2606" i="28"/>
  <c r="A2605" i="28"/>
  <c r="A2604" i="28"/>
  <c r="A2603" i="28"/>
  <c r="A2602" i="28"/>
  <c r="A2601" i="28"/>
  <c r="A2600" i="28"/>
  <c r="A2599" i="28"/>
  <c r="A2598" i="28"/>
  <c r="A2597" i="28"/>
  <c r="A2596" i="28"/>
  <c r="A2595" i="28"/>
  <c r="A2594" i="28"/>
  <c r="A2593" i="28"/>
  <c r="A2592" i="28"/>
  <c r="A2591" i="28"/>
  <c r="A2590" i="28"/>
  <c r="A2589" i="28"/>
  <c r="A2588" i="28"/>
  <c r="A2587" i="28"/>
  <c r="A2586" i="28"/>
  <c r="A2585" i="28"/>
  <c r="A2584" i="28"/>
  <c r="A2583" i="28"/>
  <c r="A2582" i="28"/>
  <c r="A2581" i="28"/>
  <c r="A2580" i="28"/>
  <c r="A2579" i="28"/>
  <c r="A2578" i="28"/>
  <c r="A2577" i="28"/>
  <c r="A2576" i="28"/>
  <c r="A2575" i="28"/>
  <c r="A2574" i="28"/>
  <c r="A2573" i="28"/>
  <c r="A2572" i="28"/>
  <c r="A2571" i="28"/>
  <c r="A2570" i="28"/>
  <c r="A2569" i="28"/>
  <c r="A2568" i="28"/>
  <c r="A2567" i="28"/>
  <c r="A2566" i="28"/>
  <c r="A2565" i="28"/>
  <c r="A2564" i="28"/>
  <c r="A2563" i="28"/>
  <c r="A2562" i="28"/>
  <c r="A2561" i="28"/>
  <c r="A2560" i="28"/>
  <c r="A2559" i="28"/>
  <c r="A2558" i="28"/>
  <c r="A2557" i="28"/>
  <c r="A2556" i="28"/>
  <c r="A2555" i="28"/>
  <c r="A2554" i="28"/>
  <c r="A2553" i="28"/>
  <c r="A2552" i="28"/>
  <c r="A2551" i="28"/>
  <c r="A2550" i="28"/>
  <c r="A2549" i="28"/>
  <c r="A2548" i="28"/>
  <c r="A2547" i="28"/>
  <c r="A2546" i="28"/>
  <c r="A2545" i="28"/>
  <c r="A2544" i="28"/>
  <c r="A2543" i="28"/>
  <c r="A2542" i="28"/>
  <c r="A2541" i="28"/>
  <c r="A2540" i="28"/>
  <c r="A2539" i="28"/>
  <c r="A2538" i="28"/>
  <c r="A2537" i="28"/>
  <c r="A2536" i="28"/>
  <c r="A2535" i="28"/>
  <c r="A2534" i="28"/>
  <c r="A2533" i="28"/>
  <c r="A2532" i="28"/>
  <c r="A2531" i="28"/>
  <c r="A2530" i="28"/>
  <c r="A2529" i="28"/>
  <c r="A2528" i="28"/>
  <c r="A2527" i="28"/>
  <c r="A2526" i="28"/>
  <c r="A2525" i="28"/>
  <c r="A2524" i="28"/>
  <c r="A2523" i="28"/>
  <c r="A2522" i="28"/>
  <c r="A2521" i="28"/>
  <c r="A2520" i="28"/>
  <c r="A2519" i="28"/>
  <c r="A2518" i="28"/>
  <c r="A2517" i="28"/>
  <c r="A2516" i="28"/>
  <c r="A2515" i="28"/>
  <c r="A2514" i="28"/>
  <c r="A2513" i="28"/>
  <c r="A2512" i="28"/>
  <c r="A2511" i="28"/>
  <c r="A2510" i="28"/>
  <c r="A2509" i="28"/>
  <c r="A2508" i="28"/>
  <c r="A2507" i="28"/>
  <c r="A2506" i="28"/>
  <c r="A2505" i="28"/>
  <c r="A2504" i="28"/>
  <c r="A2503" i="28"/>
  <c r="A2502" i="28"/>
  <c r="A2501" i="28"/>
  <c r="A2500" i="28"/>
  <c r="A2499" i="28"/>
  <c r="A2498" i="28"/>
  <c r="A2497" i="28"/>
  <c r="A2496" i="28"/>
  <c r="A2495" i="28"/>
  <c r="A2494" i="28"/>
  <c r="A2493" i="28"/>
  <c r="A2492" i="28"/>
  <c r="A2491" i="28"/>
  <c r="A2490" i="28"/>
  <c r="A2489" i="28"/>
  <c r="A2488" i="28"/>
  <c r="A2487" i="28"/>
  <c r="A2486" i="28"/>
  <c r="A2485" i="28"/>
  <c r="A2484" i="28"/>
  <c r="A2483" i="28"/>
  <c r="A2482" i="28"/>
  <c r="A2481" i="28"/>
  <c r="A2480" i="28"/>
  <c r="A2479" i="28"/>
  <c r="A2478" i="28"/>
  <c r="A2477" i="28"/>
  <c r="A2476" i="28"/>
  <c r="A2475" i="28"/>
  <c r="A2474" i="28"/>
  <c r="A2473" i="28"/>
  <c r="A2472" i="28"/>
  <c r="A2471" i="28"/>
  <c r="A2470" i="28"/>
  <c r="A2469" i="28"/>
  <c r="A2468" i="28"/>
  <c r="A2467" i="28"/>
  <c r="A2466" i="28"/>
  <c r="A2465" i="28"/>
  <c r="A2464" i="28"/>
  <c r="A2463" i="28"/>
  <c r="A2462" i="28"/>
  <c r="A2461" i="28"/>
  <c r="A2460" i="28"/>
  <c r="A2459" i="28"/>
  <c r="A2458" i="28"/>
  <c r="A2457" i="28"/>
  <c r="A2456" i="28"/>
  <c r="A2455" i="28"/>
  <c r="A2454" i="28"/>
  <c r="A2453" i="28"/>
  <c r="A2452" i="28"/>
  <c r="A2451" i="28"/>
  <c r="A2450" i="28"/>
  <c r="A2449" i="28"/>
  <c r="A2448" i="28"/>
  <c r="A2447" i="28"/>
  <c r="A2446" i="28"/>
  <c r="A2445" i="28"/>
  <c r="A2444" i="28"/>
  <c r="A2443" i="28"/>
  <c r="A2442" i="28"/>
  <c r="A2441" i="28"/>
  <c r="A2440" i="28"/>
  <c r="A2439" i="28"/>
  <c r="A2438" i="28"/>
  <c r="A2437" i="28"/>
  <c r="A2436" i="28"/>
  <c r="A2435" i="28"/>
  <c r="A2434" i="28"/>
  <c r="A2433" i="28"/>
  <c r="A2432" i="28"/>
  <c r="A2431" i="28"/>
  <c r="A2430" i="28"/>
  <c r="A2429" i="28"/>
  <c r="A2428" i="28"/>
  <c r="A2427" i="28"/>
  <c r="A2426" i="28"/>
  <c r="A2425" i="28"/>
  <c r="A2424" i="28"/>
  <c r="A2423" i="28"/>
  <c r="A2422" i="28"/>
  <c r="A2421" i="28"/>
  <c r="A2420" i="28"/>
  <c r="A2419" i="28"/>
  <c r="A2418" i="28"/>
  <c r="A2417" i="28"/>
  <c r="A2416" i="28"/>
  <c r="A2415" i="28"/>
  <c r="A2414" i="28"/>
  <c r="A2413" i="28"/>
  <c r="A2412" i="28"/>
  <c r="A2411" i="28"/>
  <c r="A2410" i="28"/>
  <c r="A2409" i="28"/>
  <c r="A2408" i="28"/>
  <c r="A2407" i="28"/>
  <c r="A2406" i="28"/>
  <c r="A2405" i="28"/>
  <c r="A2404" i="28"/>
  <c r="A2403" i="28"/>
  <c r="A2402" i="28"/>
  <c r="A2401" i="28"/>
  <c r="A2400" i="28"/>
  <c r="A2399" i="28"/>
  <c r="A2398" i="28"/>
  <c r="A2397" i="28"/>
  <c r="A2396" i="28"/>
  <c r="A2395" i="28"/>
  <c r="A2394" i="28"/>
  <c r="A2393" i="28"/>
  <c r="A2392" i="28"/>
  <c r="A2391" i="28"/>
  <c r="A2390" i="28"/>
  <c r="A2389" i="28"/>
  <c r="A2388" i="28"/>
  <c r="A2387" i="28"/>
  <c r="A2386" i="28"/>
  <c r="A2385" i="28"/>
  <c r="A2384" i="28"/>
  <c r="A2383" i="28"/>
  <c r="A2382" i="28"/>
  <c r="A2381" i="28"/>
  <c r="A2380" i="28"/>
  <c r="A2379" i="28"/>
  <c r="A2378" i="28"/>
  <c r="A2377" i="28"/>
  <c r="A2376" i="28"/>
  <c r="A2375" i="28"/>
  <c r="A2374" i="28"/>
  <c r="A2373" i="28"/>
  <c r="A2372" i="28"/>
  <c r="A2371" i="28"/>
  <c r="A2370" i="28"/>
  <c r="A2369" i="28"/>
  <c r="A2368" i="28"/>
  <c r="A2367" i="28"/>
  <c r="A2366" i="28"/>
  <c r="A2365" i="28"/>
  <c r="A2364" i="28"/>
  <c r="A2363" i="28"/>
  <c r="A2362" i="28"/>
  <c r="A2361" i="28"/>
  <c r="A2360" i="28"/>
  <c r="A2359" i="28"/>
  <c r="A2358" i="28"/>
  <c r="A2357" i="28"/>
  <c r="A2356" i="28"/>
  <c r="A2355" i="28"/>
  <c r="A2354" i="28"/>
  <c r="A2353" i="28"/>
  <c r="A2352" i="28"/>
  <c r="A2351" i="28"/>
  <c r="A2350" i="28"/>
  <c r="A2349" i="28"/>
  <c r="A2348" i="28"/>
  <c r="A2347" i="28"/>
  <c r="A2346" i="28"/>
  <c r="A2345" i="28"/>
  <c r="A2344" i="28"/>
  <c r="A2343" i="28"/>
  <c r="A2342" i="28"/>
  <c r="A2341" i="28"/>
  <c r="A2340" i="28"/>
  <c r="A2339" i="28"/>
  <c r="A2338" i="28"/>
  <c r="A2337" i="28"/>
  <c r="A2336" i="28"/>
  <c r="A2335" i="28"/>
  <c r="A2334" i="28"/>
  <c r="A2333" i="28"/>
  <c r="A2332" i="28"/>
  <c r="A2331" i="28"/>
  <c r="A2330" i="28"/>
  <c r="A2329" i="28"/>
  <c r="A2328" i="28"/>
  <c r="A2327" i="28"/>
  <c r="A2326" i="28"/>
  <c r="A2325" i="28"/>
  <c r="A2324" i="28"/>
  <c r="A2323" i="28"/>
  <c r="A2322" i="28"/>
  <c r="A2321" i="28"/>
  <c r="A2320" i="28"/>
  <c r="A2319" i="28"/>
  <c r="A2318" i="28"/>
  <c r="A2317" i="28"/>
  <c r="A2316" i="28"/>
  <c r="A2315" i="28"/>
  <c r="A2314" i="28"/>
  <c r="A2313" i="28"/>
  <c r="A2312" i="28"/>
  <c r="A2311" i="28"/>
  <c r="A2310" i="28"/>
  <c r="A2309" i="28"/>
  <c r="A2308" i="28"/>
  <c r="A2307" i="28"/>
  <c r="A2306" i="28"/>
  <c r="A2305" i="28"/>
  <c r="A2304" i="28"/>
  <c r="A2303" i="28"/>
  <c r="A2302" i="28"/>
  <c r="A2301" i="28"/>
  <c r="A2300" i="28"/>
  <c r="A2299" i="28"/>
  <c r="A2298" i="28"/>
  <c r="A2297" i="28"/>
  <c r="A2296" i="28"/>
  <c r="A2295" i="28"/>
  <c r="A2294" i="28"/>
  <c r="A2293" i="28"/>
  <c r="A2292" i="28"/>
  <c r="A2291" i="28"/>
  <c r="A2290" i="28"/>
  <c r="A2289" i="28"/>
  <c r="A2288" i="28"/>
  <c r="A2287" i="28"/>
  <c r="A2286" i="28"/>
  <c r="A2285" i="28"/>
  <c r="A2284" i="28"/>
  <c r="A2283" i="28"/>
  <c r="A2282" i="28"/>
  <c r="A2281" i="28"/>
  <c r="A2280" i="28"/>
  <c r="A2279" i="28"/>
  <c r="A2278" i="28"/>
  <c r="A2277" i="28"/>
  <c r="A2276" i="28"/>
  <c r="A2275" i="28"/>
  <c r="A2274" i="28"/>
  <c r="A2273" i="28"/>
  <c r="A2272" i="28"/>
  <c r="A2271" i="28"/>
  <c r="A2270" i="28"/>
  <c r="A2269" i="28"/>
  <c r="A2268" i="28"/>
  <c r="A2267" i="28"/>
  <c r="A2266" i="28"/>
  <c r="A2265" i="28"/>
  <c r="A2264" i="28"/>
  <c r="A2263" i="28"/>
  <c r="A2262" i="28"/>
  <c r="A2261" i="28"/>
  <c r="A2260" i="28"/>
  <c r="A2259" i="28"/>
  <c r="A2258" i="28"/>
  <c r="A2257" i="28"/>
  <c r="A2256" i="28"/>
  <c r="A2255" i="28"/>
  <c r="A2254" i="28"/>
  <c r="A2253" i="28"/>
  <c r="A2252" i="28"/>
  <c r="A2251" i="28"/>
  <c r="A2250" i="28"/>
  <c r="A2249" i="28"/>
  <c r="A2248" i="28"/>
  <c r="A2247" i="28"/>
  <c r="A2246" i="28"/>
  <c r="A2245" i="28"/>
  <c r="A2244" i="28"/>
  <c r="A2243" i="28"/>
  <c r="A2242" i="28"/>
  <c r="A2241" i="28"/>
  <c r="A2240" i="28"/>
  <c r="A2239" i="28"/>
  <c r="A2238" i="28"/>
  <c r="A2237" i="28"/>
  <c r="A2236" i="28"/>
  <c r="A2235" i="28"/>
  <c r="A2234" i="28"/>
  <c r="A2233" i="28"/>
  <c r="A2232" i="28"/>
  <c r="A2231" i="28"/>
  <c r="A2230" i="28"/>
  <c r="A2229" i="28"/>
  <c r="A2228" i="28"/>
  <c r="A2227" i="28"/>
  <c r="A2226" i="28"/>
  <c r="A2225" i="28"/>
  <c r="A2224" i="28"/>
  <c r="A2223" i="28"/>
  <c r="A2222" i="28"/>
  <c r="A2221" i="28"/>
  <c r="A2220" i="28"/>
  <c r="A2219" i="28"/>
  <c r="A2218" i="28"/>
  <c r="A2217" i="28"/>
  <c r="A2216" i="28"/>
  <c r="A2215" i="28"/>
  <c r="A2214" i="28"/>
  <c r="A2213" i="28"/>
  <c r="A2212" i="28"/>
  <c r="A2211" i="28"/>
  <c r="A2210" i="28"/>
  <c r="A2209" i="28"/>
  <c r="A2208" i="28"/>
  <c r="A2207" i="28"/>
  <c r="A2206" i="28"/>
  <c r="A2205" i="28"/>
  <c r="A2204" i="28"/>
  <c r="A2203" i="28"/>
  <c r="A2202" i="28"/>
  <c r="A2201" i="28"/>
  <c r="A2200" i="28"/>
  <c r="A2199" i="28"/>
  <c r="A2198" i="28"/>
  <c r="A2197" i="28"/>
  <c r="A2196" i="28"/>
  <c r="A2195" i="28"/>
  <c r="A2194" i="28"/>
  <c r="A2193" i="28"/>
  <c r="A2192" i="28"/>
  <c r="A2191" i="28"/>
  <c r="A2190" i="28"/>
  <c r="A2189" i="28"/>
  <c r="A2188" i="28"/>
  <c r="A2187" i="28"/>
  <c r="A2186" i="28"/>
  <c r="A2185" i="28"/>
  <c r="A2184" i="28"/>
  <c r="A2183" i="28"/>
  <c r="A2182" i="28"/>
  <c r="A2181" i="28"/>
  <c r="A2180" i="28"/>
  <c r="A2179" i="28"/>
  <c r="A2178" i="28"/>
  <c r="A2177" i="28"/>
  <c r="A2176" i="28"/>
  <c r="A2175" i="28"/>
  <c r="A2174" i="28"/>
  <c r="A2173" i="28"/>
  <c r="A2172" i="28"/>
  <c r="A2171" i="28"/>
  <c r="A2170" i="28"/>
  <c r="A2169" i="28"/>
  <c r="A2168" i="28"/>
  <c r="A2167" i="28"/>
  <c r="A2166" i="28"/>
  <c r="A2165" i="28"/>
  <c r="A2164" i="28"/>
  <c r="A2163" i="28"/>
  <c r="A2162" i="28"/>
  <c r="A2161" i="28"/>
  <c r="A2160" i="28"/>
  <c r="A2159" i="28"/>
  <c r="A2158" i="28"/>
  <c r="A2157" i="28"/>
  <c r="A2156" i="28"/>
  <c r="A2155" i="28"/>
  <c r="A2154" i="28"/>
  <c r="A2153" i="28"/>
  <c r="A2152" i="28"/>
  <c r="A2151" i="28"/>
  <c r="A2150" i="28"/>
  <c r="A2149" i="28"/>
  <c r="A2148" i="28"/>
  <c r="A2147" i="28"/>
  <c r="A2146" i="28"/>
  <c r="A2145" i="28"/>
  <c r="A2144" i="28"/>
  <c r="A2143" i="28"/>
  <c r="A2142" i="28"/>
  <c r="A2141" i="28"/>
  <c r="A2140" i="28"/>
  <c r="A2139" i="28"/>
  <c r="A2138" i="28"/>
  <c r="A2137" i="28"/>
  <c r="A2136" i="28"/>
  <c r="A2135" i="28"/>
  <c r="A2134" i="28"/>
  <c r="A2133" i="28"/>
  <c r="A2132" i="28"/>
  <c r="A2131" i="28"/>
  <c r="A2130" i="28"/>
  <c r="A2129" i="28"/>
  <c r="A2128" i="28"/>
  <c r="A2127" i="28"/>
  <c r="A2126" i="28"/>
  <c r="A2125" i="28"/>
  <c r="A2124" i="28"/>
  <c r="A2123" i="28"/>
  <c r="A2122" i="28"/>
  <c r="A2121" i="28"/>
  <c r="A2120" i="28"/>
  <c r="A2119" i="28"/>
  <c r="A2118" i="28"/>
  <c r="A2117" i="28"/>
  <c r="A2116" i="28"/>
  <c r="A2115" i="28"/>
  <c r="A2114" i="28"/>
  <c r="A2113" i="28"/>
  <c r="A2112" i="28"/>
  <c r="A2111" i="28"/>
  <c r="A2110" i="28"/>
  <c r="A2109" i="28"/>
  <c r="A2108" i="28"/>
  <c r="A2107" i="28"/>
  <c r="A2106" i="28"/>
  <c r="A2105" i="28"/>
  <c r="A2104" i="28"/>
  <c r="A2103" i="28"/>
  <c r="A2102" i="28"/>
  <c r="A2101" i="28"/>
  <c r="A2100" i="28"/>
  <c r="A2099" i="28"/>
  <c r="A2098" i="28"/>
  <c r="A2097" i="28"/>
  <c r="A2096" i="28"/>
  <c r="A2095" i="28"/>
  <c r="A2094" i="28"/>
  <c r="A2093" i="28"/>
  <c r="A2092" i="28"/>
  <c r="A2091" i="28"/>
  <c r="A2090" i="28"/>
  <c r="A2089" i="28"/>
  <c r="A2088" i="28"/>
  <c r="A2087" i="28"/>
  <c r="A2086" i="28"/>
  <c r="A2085" i="28"/>
  <c r="A2084" i="28"/>
  <c r="A2083" i="28"/>
  <c r="A2082" i="28"/>
  <c r="A2081" i="28"/>
  <c r="A2080" i="28"/>
  <c r="A2079" i="28"/>
  <c r="A2078" i="28"/>
  <c r="A2077" i="28"/>
  <c r="A2076" i="28"/>
  <c r="A2075" i="28"/>
  <c r="A2074" i="28"/>
  <c r="A2073" i="28"/>
  <c r="A2072" i="28"/>
  <c r="A2071" i="28"/>
  <c r="A2070" i="28"/>
  <c r="A2069" i="28"/>
  <c r="A2068" i="28"/>
  <c r="A2067" i="28"/>
  <c r="A2066" i="28"/>
  <c r="A2065" i="28"/>
  <c r="A2064" i="28"/>
  <c r="A2063" i="28"/>
  <c r="A2062" i="28"/>
  <c r="A2061" i="28"/>
  <c r="A2060" i="28"/>
  <c r="A2059" i="28"/>
  <c r="A2058" i="28"/>
  <c r="A2057" i="28"/>
  <c r="A2056" i="28"/>
  <c r="A2055" i="28"/>
  <c r="A2054" i="28"/>
  <c r="A2053" i="28"/>
  <c r="A2052" i="28"/>
  <c r="A2051" i="28"/>
  <c r="A2050" i="28"/>
  <c r="A2049" i="28"/>
  <c r="A2048" i="28"/>
  <c r="A2047" i="28"/>
  <c r="A2046" i="28"/>
  <c r="A2045" i="28"/>
  <c r="A2044" i="28"/>
  <c r="A2043" i="28"/>
  <c r="A2042" i="28"/>
  <c r="A2041" i="28"/>
  <c r="A2040" i="28"/>
  <c r="A2039" i="28"/>
  <c r="A2038" i="28"/>
  <c r="A2037" i="28"/>
  <c r="A2036" i="28"/>
  <c r="A2035" i="28"/>
  <c r="A2034" i="28"/>
  <c r="A2033" i="28"/>
  <c r="A2032" i="28"/>
  <c r="A2031" i="28"/>
  <c r="A2030" i="28"/>
  <c r="A2029" i="28"/>
  <c r="A2028" i="28"/>
  <c r="A2027" i="28"/>
  <c r="A2026" i="28"/>
  <c r="A2025" i="28"/>
  <c r="A2024" i="28"/>
  <c r="A2023" i="28"/>
  <c r="A2022" i="28"/>
  <c r="A2021" i="28"/>
  <c r="A2020" i="28"/>
  <c r="A2019" i="28"/>
  <c r="A2018" i="28"/>
  <c r="A2017" i="28"/>
  <c r="A2016" i="28"/>
  <c r="A2015" i="28"/>
  <c r="A2014" i="28"/>
  <c r="A2013" i="28"/>
  <c r="A2012" i="28"/>
  <c r="A2011" i="28"/>
  <c r="A2010" i="28"/>
  <c r="A2009" i="28"/>
  <c r="A2008" i="28"/>
  <c r="A2007" i="28"/>
  <c r="A2006" i="28"/>
  <c r="A2005" i="28"/>
  <c r="A2004" i="28"/>
  <c r="A2003" i="28"/>
  <c r="A2002" i="28"/>
  <c r="A2001" i="28"/>
  <c r="A2000" i="28"/>
  <c r="A1999" i="28"/>
  <c r="A1998" i="28"/>
  <c r="A1997" i="28"/>
  <c r="A1996" i="28"/>
  <c r="A1995" i="28"/>
  <c r="A1994" i="28"/>
  <c r="A1993" i="28"/>
  <c r="A1992" i="28"/>
  <c r="A1991" i="28"/>
  <c r="A1990" i="28"/>
  <c r="A1989" i="28"/>
  <c r="A1988" i="28"/>
  <c r="A1987" i="28"/>
  <c r="A1986" i="28"/>
  <c r="A1985" i="28"/>
  <c r="A1984" i="28"/>
  <c r="A1983" i="28"/>
  <c r="A1982" i="28"/>
  <c r="A1981" i="28"/>
  <c r="A1980" i="28"/>
  <c r="A1979" i="28"/>
  <c r="A1978" i="28"/>
  <c r="A1977" i="28"/>
  <c r="A1976" i="28"/>
  <c r="A1975" i="28"/>
  <c r="A1974" i="28"/>
  <c r="A1973" i="28"/>
  <c r="A1972" i="28"/>
  <c r="A1971" i="28"/>
  <c r="A1970" i="28"/>
  <c r="A1969" i="28"/>
  <c r="A1968" i="28"/>
  <c r="A1967" i="28"/>
  <c r="A1966" i="28"/>
  <c r="A1965" i="28"/>
  <c r="A1964" i="28"/>
  <c r="A1963" i="28"/>
  <c r="A1962" i="28"/>
  <c r="A1961" i="28"/>
  <c r="A1960" i="28"/>
  <c r="A1959" i="28"/>
  <c r="A1958" i="28"/>
  <c r="A1957" i="28"/>
  <c r="A1956" i="28"/>
  <c r="A1955" i="28"/>
  <c r="A1954" i="28"/>
  <c r="A1953" i="28"/>
  <c r="A1952" i="28"/>
  <c r="A1951" i="28"/>
  <c r="A1950" i="28"/>
  <c r="A1949" i="28"/>
  <c r="A1948" i="28"/>
  <c r="A1947" i="28"/>
  <c r="A1946" i="28"/>
  <c r="A1945" i="28"/>
  <c r="A1944" i="28"/>
  <c r="A1943" i="28"/>
  <c r="A1942" i="28"/>
  <c r="A1941" i="28"/>
  <c r="A1940" i="28"/>
  <c r="A1939" i="28"/>
  <c r="A1938" i="28"/>
  <c r="A1937" i="28"/>
  <c r="A1936" i="28"/>
  <c r="A1935" i="28"/>
  <c r="A1934" i="28"/>
  <c r="A1933" i="28"/>
  <c r="A1932" i="28"/>
  <c r="A1931" i="28"/>
  <c r="A1930" i="28"/>
  <c r="A1929" i="28"/>
  <c r="A1928" i="28"/>
  <c r="A1927" i="28"/>
  <c r="A1926" i="28"/>
  <c r="A1925" i="28"/>
  <c r="A1924" i="28"/>
  <c r="A1923" i="28"/>
  <c r="A1922" i="28"/>
  <c r="A1921" i="28"/>
  <c r="A1920" i="28"/>
  <c r="A1919" i="28"/>
  <c r="A1918" i="28"/>
  <c r="A1917" i="28"/>
  <c r="A1916" i="28"/>
  <c r="A1915" i="28"/>
  <c r="A1914" i="28"/>
  <c r="A1913" i="28"/>
  <c r="A1912" i="28"/>
  <c r="A1911" i="28"/>
  <c r="A1910" i="28"/>
  <c r="A1909" i="28"/>
  <c r="A1908" i="28"/>
  <c r="A1907" i="28"/>
  <c r="A1906" i="28"/>
  <c r="A1905" i="28"/>
  <c r="A1904" i="28"/>
  <c r="A1903" i="28"/>
  <c r="A1902" i="28"/>
  <c r="A1901" i="28"/>
  <c r="A1900" i="28"/>
  <c r="A1899" i="28"/>
  <c r="A1898" i="28"/>
  <c r="A1897" i="28"/>
  <c r="A1896" i="28"/>
  <c r="A1895" i="28"/>
  <c r="A1894" i="28"/>
  <c r="A1893" i="28"/>
  <c r="A1892" i="28"/>
  <c r="A1891" i="28"/>
  <c r="A1890" i="28"/>
  <c r="A1889" i="28"/>
  <c r="A1888" i="28"/>
  <c r="A1887" i="28"/>
  <c r="A1886" i="28"/>
  <c r="A1885" i="28"/>
  <c r="A1884" i="28"/>
  <c r="A1883" i="28"/>
  <c r="A1882" i="28"/>
  <c r="A1881" i="28"/>
  <c r="A1880" i="28"/>
  <c r="A1879" i="28"/>
  <c r="A1878" i="28"/>
  <c r="A1877" i="28"/>
  <c r="A1876" i="28"/>
  <c r="A1875" i="28"/>
  <c r="A1874" i="28"/>
  <c r="A1873" i="28"/>
  <c r="A1872" i="28"/>
  <c r="A1871" i="28"/>
  <c r="A1870" i="28"/>
  <c r="A1869" i="28"/>
  <c r="A1868" i="28"/>
  <c r="A1867" i="28"/>
  <c r="A1866" i="28"/>
  <c r="A1865" i="28"/>
  <c r="A1864" i="28"/>
  <c r="A1863" i="28"/>
  <c r="A1862" i="28"/>
  <c r="A1861" i="28"/>
  <c r="A1860" i="28"/>
  <c r="A1859" i="28"/>
  <c r="A1858" i="28"/>
  <c r="A1857" i="28"/>
  <c r="A1856" i="28"/>
  <c r="A1855" i="28"/>
  <c r="A1854" i="28"/>
  <c r="A1853" i="28"/>
  <c r="A1852" i="28"/>
  <c r="A1851" i="28"/>
  <c r="A1850" i="28"/>
  <c r="A1849" i="28"/>
  <c r="A1848" i="28"/>
  <c r="A1847" i="28"/>
  <c r="A1846" i="28"/>
  <c r="A1845" i="28"/>
  <c r="A1844" i="28"/>
  <c r="A1843" i="28"/>
  <c r="A1842" i="28"/>
  <c r="A1841" i="28"/>
  <c r="A1840" i="28"/>
  <c r="A1839" i="28"/>
  <c r="A1838" i="28"/>
  <c r="A1837" i="28"/>
  <c r="A1836" i="28"/>
  <c r="A1835" i="28"/>
  <c r="A1834" i="28"/>
  <c r="A1833" i="28"/>
  <c r="A1832" i="28"/>
  <c r="A1831" i="28"/>
  <c r="A1830" i="28"/>
  <c r="A1829" i="28"/>
  <c r="A1828" i="28"/>
  <c r="A1827" i="28"/>
  <c r="A1826" i="28"/>
  <c r="A1825" i="28"/>
  <c r="A1824" i="28"/>
  <c r="A1823" i="28"/>
  <c r="A1822" i="28"/>
  <c r="A1821" i="28"/>
  <c r="A1820" i="28"/>
  <c r="A1819" i="28"/>
  <c r="A1818" i="28"/>
  <c r="A1817" i="28"/>
  <c r="A1816" i="28"/>
  <c r="A1815" i="28"/>
  <c r="A1814" i="28"/>
  <c r="A1813" i="28"/>
  <c r="A1812" i="28"/>
  <c r="A1811" i="28"/>
  <c r="A1810" i="28"/>
  <c r="A1809" i="28"/>
  <c r="A1808" i="28"/>
  <c r="A1807" i="28"/>
  <c r="A1806" i="28"/>
  <c r="A1805" i="28"/>
  <c r="A1804" i="28"/>
  <c r="A1803" i="28"/>
  <c r="A1802" i="28"/>
  <c r="A1801" i="28"/>
  <c r="A1800" i="28"/>
  <c r="A1799" i="28"/>
  <c r="A1798" i="28"/>
  <c r="A1797" i="28"/>
  <c r="A1796" i="28"/>
  <c r="A1795" i="28"/>
  <c r="A1794" i="28"/>
  <c r="A1793" i="28"/>
  <c r="A1792" i="28"/>
  <c r="A1791" i="28"/>
  <c r="A1790" i="28"/>
  <c r="A1789" i="28"/>
  <c r="A1788" i="28"/>
  <c r="A1787" i="28"/>
  <c r="A1786" i="28"/>
  <c r="A1785" i="28"/>
  <c r="A1784" i="28"/>
  <c r="A1783" i="28"/>
  <c r="A1782" i="28"/>
  <c r="A1781" i="28"/>
  <c r="A1780" i="28"/>
  <c r="A1779" i="28"/>
  <c r="A1778" i="28"/>
  <c r="A1777" i="28"/>
  <c r="A1776" i="28"/>
  <c r="A1775" i="28"/>
  <c r="A1774" i="28"/>
  <c r="A1773" i="28"/>
  <c r="A1772" i="28"/>
  <c r="A1771" i="28"/>
  <c r="A1770" i="28"/>
  <c r="A1769" i="28"/>
  <c r="A1768" i="28"/>
  <c r="A1767" i="28"/>
  <c r="A1766" i="28"/>
  <c r="A1765" i="28"/>
  <c r="A1764" i="28"/>
  <c r="A1763" i="28"/>
  <c r="A1762" i="28"/>
  <c r="A1761" i="28"/>
  <c r="A1760" i="28"/>
  <c r="A1759" i="28"/>
  <c r="A1758" i="28"/>
  <c r="A1757" i="28"/>
  <c r="A1756" i="28"/>
  <c r="A1755" i="28"/>
  <c r="A1754" i="28"/>
  <c r="A1753" i="28"/>
  <c r="A1752" i="28"/>
  <c r="A1751" i="28"/>
  <c r="A1750" i="28"/>
  <c r="A1749" i="28"/>
  <c r="A1748" i="28"/>
  <c r="A1747" i="28"/>
  <c r="A1746" i="28"/>
  <c r="A1745" i="28"/>
  <c r="A1744" i="28"/>
  <c r="A1743" i="28"/>
  <c r="A1742" i="28"/>
  <c r="A1741" i="28"/>
  <c r="A1740" i="28"/>
  <c r="A1739" i="28"/>
  <c r="A1738" i="28"/>
  <c r="A1737" i="28"/>
  <c r="A1736" i="28"/>
  <c r="A1735" i="28"/>
  <c r="A1734" i="28"/>
  <c r="A1733" i="28"/>
  <c r="A1732" i="28"/>
  <c r="A1731" i="28"/>
  <c r="A1730" i="28"/>
  <c r="A1729" i="28"/>
  <c r="A1728" i="28"/>
  <c r="A1727" i="28"/>
  <c r="A1726" i="28"/>
  <c r="A1725" i="28"/>
  <c r="A1724" i="28"/>
  <c r="A1723" i="28"/>
  <c r="A1722" i="28"/>
  <c r="A1721" i="28"/>
  <c r="A1720" i="28"/>
  <c r="A1719" i="28"/>
  <c r="A1718" i="28"/>
  <c r="A1717" i="28"/>
  <c r="A1716" i="28"/>
  <c r="A1715" i="28"/>
  <c r="A1714" i="28"/>
  <c r="A1713" i="28"/>
  <c r="A1712" i="28"/>
  <c r="A1711" i="28"/>
  <c r="A1710" i="28"/>
  <c r="A1709" i="28"/>
  <c r="A1708" i="28"/>
  <c r="A1707" i="28"/>
  <c r="A1706" i="28"/>
  <c r="A1705" i="28"/>
  <c r="A1704" i="28"/>
  <c r="A1703" i="28"/>
  <c r="A1702" i="28"/>
  <c r="A1701" i="28"/>
  <c r="A1700" i="28"/>
  <c r="A1699" i="28"/>
  <c r="A1698" i="28"/>
  <c r="A1697" i="28"/>
  <c r="A1696" i="28"/>
  <c r="A1695" i="28"/>
  <c r="A1694" i="28"/>
  <c r="A1693" i="28"/>
  <c r="A1692" i="28"/>
  <c r="A1691" i="28"/>
  <c r="A1690" i="28"/>
  <c r="A1689" i="28"/>
  <c r="A1688" i="28"/>
  <c r="A1687" i="28"/>
  <c r="A1686" i="28"/>
  <c r="A1685" i="28"/>
  <c r="A1684" i="28"/>
  <c r="A1683" i="28"/>
  <c r="A1682" i="28"/>
  <c r="A1681" i="28"/>
  <c r="A1680" i="28"/>
  <c r="A1679" i="28"/>
  <c r="A1678" i="28"/>
  <c r="A1677" i="28"/>
  <c r="A1676" i="28"/>
  <c r="A1675" i="28"/>
  <c r="A1674" i="28"/>
  <c r="A1673" i="28"/>
  <c r="A1672" i="28"/>
  <c r="A1671" i="28"/>
  <c r="A1670" i="28"/>
  <c r="A1669" i="28"/>
  <c r="A1668" i="28"/>
  <c r="A1667" i="28"/>
  <c r="A1666" i="28"/>
  <c r="A1665" i="28"/>
  <c r="A1664" i="28"/>
  <c r="A1663" i="28"/>
  <c r="A1662" i="28"/>
  <c r="A1661" i="28"/>
  <c r="A1660" i="28"/>
  <c r="A1659" i="28"/>
  <c r="A1658" i="28"/>
  <c r="A1657" i="28"/>
  <c r="A1656" i="28"/>
  <c r="A1655" i="28"/>
  <c r="A1654" i="28"/>
  <c r="A1653" i="28"/>
  <c r="A1652" i="28"/>
  <c r="A1651" i="28"/>
  <c r="A1650" i="28"/>
  <c r="A1649" i="28"/>
  <c r="A1648" i="28"/>
  <c r="A1647" i="28"/>
  <c r="A1646" i="28"/>
  <c r="A1645" i="28"/>
  <c r="A1644" i="28"/>
  <c r="A1643" i="28"/>
  <c r="A1642" i="28"/>
  <c r="A1641" i="28"/>
  <c r="A1640" i="28"/>
  <c r="A1639" i="28"/>
  <c r="A1638" i="28"/>
  <c r="A1637" i="28"/>
  <c r="A1636" i="28"/>
  <c r="A1635" i="28"/>
  <c r="A1634" i="28"/>
  <c r="A1633" i="28"/>
  <c r="A1632" i="28"/>
  <c r="A1631" i="28"/>
  <c r="A1630" i="28"/>
  <c r="A1629" i="28"/>
  <c r="A1628" i="28"/>
  <c r="A1627" i="28"/>
  <c r="A1626" i="28"/>
  <c r="A1625" i="28"/>
  <c r="A1624" i="28"/>
  <c r="A1623" i="28"/>
  <c r="A1622" i="28"/>
  <c r="A1621" i="28"/>
  <c r="A1620" i="28"/>
  <c r="A1619" i="28"/>
  <c r="A1618" i="28"/>
  <c r="A1617" i="28"/>
  <c r="A1616" i="28"/>
  <c r="A1615" i="28"/>
  <c r="A1614" i="28"/>
  <c r="A1613" i="28"/>
  <c r="A1612" i="28"/>
  <c r="A1611" i="28"/>
  <c r="A1610" i="28"/>
  <c r="A1609" i="28"/>
  <c r="A1608" i="28"/>
  <c r="A1607" i="28"/>
  <c r="A1606" i="28"/>
  <c r="A1605" i="28"/>
  <c r="A1604" i="28"/>
  <c r="A1603" i="28"/>
  <c r="A1602" i="28"/>
  <c r="A1601" i="28"/>
  <c r="A1600" i="28"/>
  <c r="A1599" i="28"/>
  <c r="A1598" i="28"/>
  <c r="A1597" i="28"/>
  <c r="A1596" i="28"/>
  <c r="A1595" i="28"/>
  <c r="A1594" i="28"/>
  <c r="A1593" i="28"/>
  <c r="A1592" i="28"/>
  <c r="A1591" i="28"/>
  <c r="A1590" i="28"/>
  <c r="A1589" i="28"/>
  <c r="A1588" i="28"/>
  <c r="A1587" i="28"/>
  <c r="A1586" i="28"/>
  <c r="A1585" i="28"/>
  <c r="A1584" i="28"/>
  <c r="A1583" i="28"/>
  <c r="A1582" i="28"/>
  <c r="A1581" i="28"/>
  <c r="A1580" i="28"/>
  <c r="A1579" i="28"/>
  <c r="A1578" i="28"/>
  <c r="A1577" i="28"/>
  <c r="A1576" i="28"/>
  <c r="A1575" i="28"/>
  <c r="A1574" i="28"/>
  <c r="A1573" i="28"/>
  <c r="A1572" i="28"/>
  <c r="A1571" i="28"/>
  <c r="A1570" i="28"/>
  <c r="A1569" i="28"/>
  <c r="A1568" i="28"/>
  <c r="A1567" i="28"/>
  <c r="A1566" i="28"/>
  <c r="A1565" i="28"/>
  <c r="A1564" i="28"/>
  <c r="A1563" i="28"/>
  <c r="A1562" i="28"/>
  <c r="A1561" i="28"/>
  <c r="A1560" i="28"/>
  <c r="A1559" i="28"/>
  <c r="A1558" i="28"/>
  <c r="A1557" i="28"/>
  <c r="A1556" i="28"/>
  <c r="A1555" i="28"/>
  <c r="A1554" i="28"/>
  <c r="A1553" i="28"/>
  <c r="A1552" i="28"/>
  <c r="A1551" i="28"/>
  <c r="A1550" i="28"/>
  <c r="A1549" i="28"/>
  <c r="A1548" i="28"/>
  <c r="A1547" i="28"/>
  <c r="A1546" i="28"/>
  <c r="A1545" i="28"/>
  <c r="A1544" i="28"/>
  <c r="A1543" i="28"/>
  <c r="A1542" i="28"/>
  <c r="A1541" i="28"/>
  <c r="A1540" i="28"/>
  <c r="A1539" i="28"/>
  <c r="A1538" i="28"/>
  <c r="A1537" i="28"/>
  <c r="A1536" i="28"/>
  <c r="A1535" i="28"/>
  <c r="A1534" i="28"/>
  <c r="A1533" i="28"/>
  <c r="A1532" i="28"/>
  <c r="A1531" i="28"/>
  <c r="A1530" i="28"/>
  <c r="A1529" i="28"/>
  <c r="A1528" i="28"/>
  <c r="A1527" i="28"/>
  <c r="A1526" i="28"/>
  <c r="A1525" i="28"/>
  <c r="A1524" i="28"/>
  <c r="A1523" i="28"/>
  <c r="A1522" i="28"/>
  <c r="A1521" i="28"/>
  <c r="A1520" i="28"/>
  <c r="A1519" i="28"/>
  <c r="A1518" i="28"/>
  <c r="A1517" i="28"/>
  <c r="A1516" i="28"/>
  <c r="A1515" i="28"/>
  <c r="A1514" i="28"/>
  <c r="A1513" i="28"/>
  <c r="A1512" i="28"/>
  <c r="A1511" i="28"/>
  <c r="A1510" i="28"/>
  <c r="A1509" i="28"/>
  <c r="A1508" i="28"/>
  <c r="A1507" i="28"/>
  <c r="A1506" i="28"/>
  <c r="A1505" i="28"/>
  <c r="A1504" i="28"/>
  <c r="A1503" i="28"/>
  <c r="A1502" i="28"/>
  <c r="A1501" i="28"/>
  <c r="A1500" i="28"/>
  <c r="A1499" i="28"/>
  <c r="A1498" i="28"/>
  <c r="A1497" i="28"/>
  <c r="A1496" i="28"/>
  <c r="A1495" i="28"/>
  <c r="A1494" i="28"/>
  <c r="A1493" i="28"/>
  <c r="A1492" i="28"/>
  <c r="A1491" i="28"/>
  <c r="A1490" i="28"/>
  <c r="A1489" i="28"/>
  <c r="A1488" i="28"/>
  <c r="A1487" i="28"/>
  <c r="A1486" i="28"/>
  <c r="A1485" i="28"/>
  <c r="A1484" i="28"/>
  <c r="A1483" i="28"/>
  <c r="A1482" i="28"/>
  <c r="A1481" i="28"/>
  <c r="A1480" i="28"/>
  <c r="A1479" i="28"/>
  <c r="A1478" i="28"/>
  <c r="A1477" i="28"/>
  <c r="A1476" i="28"/>
  <c r="A1475" i="28"/>
  <c r="A1474" i="28"/>
  <c r="A1473" i="28"/>
  <c r="A1472" i="28"/>
  <c r="A1471" i="28"/>
  <c r="A1470" i="28"/>
  <c r="A1469" i="28"/>
  <c r="A1468" i="28"/>
  <c r="A1467" i="28"/>
  <c r="A1466" i="28"/>
  <c r="A1465" i="28"/>
  <c r="A1464" i="28"/>
  <c r="A1463" i="28"/>
  <c r="A1462" i="28"/>
  <c r="A1461" i="28"/>
  <c r="A1460" i="28"/>
  <c r="A1459" i="28"/>
  <c r="A1458" i="28"/>
  <c r="A1457" i="28"/>
  <c r="A1456" i="28"/>
  <c r="A1455" i="28"/>
  <c r="A1454" i="28"/>
  <c r="A1453" i="28"/>
  <c r="A1452" i="28"/>
  <c r="A1451" i="28"/>
  <c r="A1450" i="28"/>
  <c r="A1449" i="28"/>
  <c r="A1448" i="28"/>
  <c r="A1447" i="28"/>
  <c r="A1446" i="28"/>
  <c r="A1445" i="28"/>
  <c r="A1444" i="28"/>
  <c r="A1443" i="28"/>
  <c r="A1442" i="28"/>
  <c r="A1441" i="28"/>
  <c r="A1440" i="28"/>
  <c r="A1439" i="28"/>
  <c r="A1438" i="28"/>
  <c r="A1437" i="28"/>
  <c r="A1436" i="28"/>
  <c r="A1435" i="28"/>
  <c r="A1434" i="28"/>
  <c r="A1433" i="28"/>
  <c r="A1432" i="28"/>
  <c r="A1431" i="28"/>
  <c r="A1430" i="28"/>
  <c r="A1429" i="28"/>
  <c r="A1428" i="28"/>
  <c r="A1427" i="28"/>
  <c r="A1426" i="28"/>
  <c r="A1425" i="28"/>
  <c r="A1424" i="28"/>
  <c r="A1423" i="28"/>
  <c r="A1422" i="28"/>
  <c r="A1421" i="28"/>
  <c r="A1420" i="28"/>
  <c r="A1419" i="28"/>
  <c r="A1418" i="28"/>
  <c r="A1417" i="28"/>
  <c r="A1416" i="28"/>
  <c r="A1415" i="28"/>
  <c r="A1414" i="28"/>
  <c r="A1413" i="28"/>
  <c r="A1412" i="28"/>
  <c r="A1411" i="28"/>
  <c r="A1410" i="28"/>
  <c r="A1409" i="28"/>
  <c r="A1408" i="28"/>
  <c r="A1407" i="28"/>
  <c r="A1406" i="28"/>
  <c r="A1405" i="28"/>
  <c r="A1404" i="28"/>
  <c r="A1403" i="28"/>
  <c r="A1402" i="28"/>
  <c r="A1401" i="28"/>
  <c r="A1400" i="28"/>
  <c r="A1399" i="28"/>
  <c r="A1398" i="28"/>
  <c r="A1397" i="28"/>
  <c r="A1396" i="28"/>
  <c r="A1395" i="28"/>
  <c r="A1394" i="28"/>
  <c r="A1393" i="28"/>
  <c r="A1392" i="28"/>
  <c r="A1391" i="28"/>
  <c r="A1390" i="28"/>
  <c r="A1389" i="28"/>
  <c r="A1388" i="28"/>
  <c r="A1387" i="28"/>
  <c r="A1386" i="28"/>
  <c r="A1385" i="28"/>
  <c r="A1384" i="28"/>
  <c r="A1383" i="28"/>
  <c r="A1382" i="28"/>
  <c r="A1381" i="28"/>
  <c r="A1380" i="28"/>
  <c r="A1379" i="28"/>
  <c r="A1378" i="28"/>
  <c r="A1377" i="28"/>
  <c r="A1376" i="28"/>
  <c r="A1375" i="28"/>
  <c r="A1374" i="28"/>
  <c r="A1373" i="28"/>
  <c r="A1372" i="28"/>
  <c r="A1371" i="28"/>
  <c r="A1370" i="28"/>
  <c r="A1369" i="28"/>
  <c r="A1368" i="28"/>
  <c r="A1367" i="28"/>
  <c r="A1366" i="28"/>
  <c r="A1365" i="28"/>
  <c r="A1364" i="28"/>
  <c r="A1363" i="28"/>
  <c r="A1362" i="28"/>
  <c r="A1361" i="28"/>
  <c r="A1360" i="28"/>
  <c r="A1359" i="28"/>
  <c r="A1358" i="28"/>
  <c r="A1357" i="28"/>
  <c r="A1356" i="28"/>
  <c r="A1355" i="28"/>
  <c r="A1354" i="28"/>
  <c r="A1353" i="28"/>
  <c r="A1352" i="28"/>
  <c r="A1351" i="28"/>
  <c r="A1350" i="28"/>
  <c r="A1349" i="28"/>
  <c r="A1348" i="28"/>
  <c r="A1347" i="28"/>
  <c r="A1346" i="28"/>
  <c r="A1345" i="28"/>
  <c r="A1344" i="28"/>
  <c r="A1343" i="28"/>
  <c r="A1342" i="28"/>
  <c r="A1341" i="28"/>
  <c r="A1340" i="28"/>
  <c r="A1339" i="28"/>
  <c r="A1338" i="28"/>
  <c r="A1337" i="28"/>
  <c r="A1336" i="28"/>
  <c r="A1335" i="28"/>
  <c r="A1334" i="28"/>
  <c r="A1333" i="28"/>
  <c r="A1332" i="28"/>
  <c r="A1331" i="28"/>
  <c r="A1330" i="28"/>
  <c r="A1329" i="28"/>
  <c r="A1328" i="28"/>
  <c r="A1327" i="28"/>
  <c r="A1326" i="28"/>
  <c r="A1325" i="28"/>
  <c r="A1324" i="28"/>
  <c r="A1323" i="28"/>
  <c r="A1322" i="28"/>
  <c r="A1321" i="28"/>
  <c r="A1320" i="28"/>
  <c r="A1319" i="28"/>
  <c r="A1318" i="28"/>
  <c r="A1317" i="28"/>
  <c r="A1316" i="28"/>
  <c r="A1315" i="28"/>
  <c r="A1314" i="28"/>
  <c r="A1313" i="28"/>
  <c r="A1312" i="28"/>
  <c r="A1311" i="28"/>
  <c r="A1310" i="28"/>
  <c r="A1309" i="28"/>
  <c r="A1308" i="28"/>
  <c r="A1307" i="28"/>
  <c r="A1306" i="28"/>
  <c r="A1305" i="28"/>
  <c r="A1304" i="28"/>
  <c r="A1303" i="28"/>
  <c r="A1302" i="28"/>
  <c r="A1301" i="28"/>
  <c r="A1300" i="28"/>
  <c r="A1299" i="28"/>
  <c r="A1298" i="28"/>
  <c r="A1297" i="28"/>
  <c r="A1296" i="28"/>
  <c r="A1295" i="28"/>
  <c r="A1294" i="28"/>
  <c r="A1293" i="28"/>
  <c r="A1292" i="28"/>
  <c r="A1291" i="28"/>
  <c r="A1290" i="28"/>
  <c r="A1289" i="28"/>
  <c r="A1288" i="28"/>
  <c r="A1287" i="28"/>
  <c r="A1286" i="28"/>
  <c r="A1285" i="28"/>
  <c r="A1284" i="28"/>
  <c r="A1283" i="28"/>
  <c r="A1282" i="28"/>
  <c r="A1281" i="28"/>
  <c r="A1280" i="28"/>
  <c r="A1279" i="28"/>
  <c r="A1278" i="28"/>
  <c r="A1277" i="28"/>
  <c r="A1276" i="28"/>
  <c r="A1275" i="28"/>
  <c r="A1274" i="28"/>
  <c r="A1273" i="28"/>
  <c r="A1272" i="28"/>
  <c r="A1271" i="28"/>
  <c r="A1270" i="28"/>
  <c r="A1269" i="28"/>
  <c r="A1268" i="28"/>
  <c r="A1267" i="28"/>
  <c r="A1266" i="28"/>
  <c r="A1265" i="28"/>
  <c r="A1264" i="28"/>
  <c r="A1263" i="28"/>
  <c r="A1262" i="28"/>
  <c r="A1261" i="28"/>
  <c r="A1260" i="28"/>
  <c r="A1259" i="28"/>
  <c r="A1258" i="28"/>
  <c r="A1257" i="28"/>
  <c r="A1256" i="28"/>
  <c r="A1255" i="28"/>
  <c r="A1254" i="28"/>
  <c r="A1253" i="28"/>
  <c r="A1252" i="28"/>
  <c r="A1251" i="28"/>
  <c r="A1250" i="28"/>
  <c r="A1249" i="28"/>
  <c r="A1248" i="28"/>
  <c r="A1247" i="28"/>
  <c r="A1246" i="28"/>
  <c r="A1245" i="28"/>
  <c r="A1244" i="28"/>
  <c r="A1243" i="28"/>
  <c r="A1242" i="28"/>
  <c r="A1241" i="28"/>
  <c r="A1240" i="28"/>
  <c r="A1239" i="28"/>
  <c r="A1238" i="28"/>
  <c r="A1237" i="28"/>
  <c r="A1236" i="28"/>
  <c r="A1235" i="28"/>
  <c r="A1234" i="28"/>
  <c r="A1233" i="28"/>
  <c r="A1232" i="28"/>
  <c r="A1231" i="28"/>
  <c r="A1230" i="28"/>
  <c r="A1229" i="28"/>
  <c r="A1228" i="28"/>
  <c r="A1227" i="28"/>
  <c r="A1226" i="28"/>
  <c r="A1225" i="28"/>
  <c r="A1224" i="28"/>
  <c r="A1223" i="28"/>
  <c r="A1222" i="28"/>
  <c r="A1221" i="28"/>
  <c r="A1220" i="28"/>
  <c r="A1219" i="28"/>
  <c r="A1218" i="28"/>
  <c r="A1217" i="28"/>
  <c r="A1216" i="28"/>
  <c r="A1215" i="28"/>
  <c r="A1214" i="28"/>
  <c r="A1213" i="28"/>
  <c r="A1212" i="28"/>
  <c r="A1211" i="28"/>
  <c r="A1210" i="28"/>
  <c r="A1209" i="28"/>
  <c r="A1208" i="28"/>
  <c r="A1207" i="28"/>
  <c r="A1206" i="28"/>
  <c r="A1205" i="28"/>
  <c r="A1204" i="28"/>
  <c r="A1203" i="28"/>
  <c r="A1202" i="28"/>
  <c r="A1201" i="28"/>
  <c r="A1200" i="28"/>
  <c r="A1199" i="28"/>
  <c r="A1198" i="28"/>
  <c r="A1197" i="28"/>
  <c r="A1196" i="28"/>
  <c r="A1195" i="28"/>
  <c r="A1194" i="28"/>
  <c r="A1193" i="28"/>
  <c r="A1192" i="28"/>
  <c r="A1191" i="28"/>
  <c r="A1190" i="28"/>
  <c r="A1189" i="28"/>
  <c r="A1188" i="28"/>
  <c r="A1187" i="28"/>
  <c r="A1186" i="28"/>
  <c r="A1185" i="28"/>
  <c r="A1184" i="28"/>
  <c r="A1183" i="28"/>
  <c r="A1182" i="28"/>
  <c r="A1181" i="28"/>
  <c r="A1180" i="28"/>
  <c r="A1179" i="28"/>
  <c r="A1178" i="28"/>
  <c r="A1177" i="28"/>
  <c r="A1176" i="28"/>
  <c r="A1175" i="28"/>
  <c r="A1174" i="28"/>
  <c r="A1173" i="28"/>
  <c r="A1172" i="28"/>
  <c r="A1171" i="28"/>
  <c r="A1170" i="28"/>
  <c r="A1169" i="28"/>
  <c r="A1168" i="28"/>
  <c r="A1167" i="28"/>
  <c r="A1166" i="28"/>
  <c r="A1165" i="28"/>
  <c r="A1164" i="28"/>
  <c r="A1163" i="28"/>
  <c r="A1162" i="28"/>
  <c r="A1161" i="28"/>
  <c r="A1160" i="28"/>
  <c r="A1159" i="28"/>
  <c r="A1158" i="28"/>
  <c r="A1157" i="28"/>
  <c r="A1156" i="28"/>
  <c r="A1155" i="28"/>
  <c r="A1154" i="28"/>
  <c r="A1153" i="28"/>
  <c r="A1152" i="28"/>
  <c r="A1151" i="28"/>
  <c r="A1150" i="28"/>
  <c r="A1149" i="28"/>
  <c r="A1148" i="28"/>
  <c r="A1147" i="28"/>
  <c r="A1146" i="28"/>
  <c r="A1145" i="28"/>
  <c r="A1144" i="28"/>
  <c r="A1143" i="28"/>
  <c r="A1142" i="28"/>
  <c r="A1141" i="28"/>
  <c r="A1140" i="28"/>
  <c r="A1139" i="28"/>
  <c r="A1138" i="28"/>
  <c r="A1137" i="28"/>
  <c r="A1136" i="28"/>
  <c r="A1135" i="28"/>
  <c r="A1134" i="28"/>
  <c r="A1133" i="28"/>
  <c r="A1132" i="28"/>
  <c r="A1131" i="28"/>
  <c r="A1130" i="28"/>
  <c r="A1129" i="28"/>
  <c r="A1128" i="28"/>
  <c r="A1127" i="28"/>
  <c r="A1126" i="28"/>
  <c r="A1125" i="28"/>
  <c r="A1124" i="28"/>
  <c r="A1123" i="28"/>
  <c r="A1122" i="28"/>
  <c r="A1121" i="28"/>
  <c r="A1120" i="28"/>
  <c r="A1119" i="28"/>
  <c r="A1118" i="28"/>
  <c r="A1117" i="28"/>
  <c r="A1116" i="28"/>
  <c r="A1115" i="28"/>
  <c r="A1114" i="28"/>
  <c r="A1113" i="28"/>
  <c r="A1112" i="28"/>
  <c r="A1111" i="28"/>
  <c r="A1110" i="28"/>
  <c r="A1109" i="28"/>
  <c r="A1108" i="28"/>
  <c r="A1107" i="28"/>
  <c r="A1106" i="28"/>
  <c r="A1105" i="28"/>
  <c r="A1104" i="28"/>
  <c r="A1103" i="28"/>
  <c r="A1102" i="28"/>
  <c r="A1101" i="28"/>
  <c r="A1100" i="28"/>
  <c r="A1099" i="28"/>
  <c r="A1098" i="28"/>
  <c r="A1097" i="28"/>
  <c r="A1096" i="28"/>
  <c r="A1095" i="28"/>
  <c r="A1094" i="28"/>
  <c r="A1093" i="28"/>
  <c r="A1092" i="28"/>
  <c r="A1091" i="28"/>
  <c r="A1090" i="28"/>
  <c r="A1089" i="28"/>
  <c r="A1088" i="28"/>
  <c r="A1087" i="28"/>
  <c r="A1086" i="28"/>
  <c r="A1085" i="28"/>
  <c r="A1084" i="28"/>
  <c r="A1083" i="28"/>
  <c r="A1082" i="28"/>
  <c r="A1081" i="28"/>
  <c r="A1080" i="28"/>
  <c r="A1079" i="28"/>
  <c r="A1078" i="28"/>
  <c r="A1077" i="28"/>
  <c r="A1076" i="28"/>
  <c r="A1075" i="28"/>
  <c r="A1074" i="28"/>
  <c r="A1073" i="28"/>
  <c r="A1072" i="28"/>
  <c r="A1071" i="28"/>
  <c r="A1070" i="28"/>
  <c r="A1069" i="28"/>
  <c r="A1068" i="28"/>
  <c r="A1067" i="28"/>
  <c r="A1066" i="28"/>
  <c r="A1065" i="28"/>
  <c r="A1064" i="28"/>
  <c r="A1063" i="28"/>
  <c r="A1062" i="28"/>
  <c r="A1061" i="28"/>
  <c r="A1060" i="28"/>
  <c r="A1059" i="28"/>
  <c r="A1058" i="28"/>
  <c r="A1057" i="28"/>
  <c r="A1056" i="28"/>
  <c r="A1055" i="28"/>
  <c r="A1054" i="28"/>
  <c r="A1053" i="28"/>
  <c r="A1052" i="28"/>
  <c r="A1051" i="28"/>
  <c r="A1050" i="28"/>
  <c r="A1049" i="28"/>
  <c r="A1048" i="28"/>
  <c r="A1047" i="28"/>
  <c r="A1046" i="28"/>
  <c r="A1045" i="28"/>
  <c r="A1044" i="28"/>
  <c r="A1043" i="28"/>
  <c r="A1042" i="28"/>
  <c r="A1041" i="28"/>
  <c r="A1040" i="28"/>
  <c r="A1039" i="28"/>
  <c r="A1038" i="28"/>
  <c r="A1037" i="28"/>
  <c r="A1036" i="28"/>
  <c r="A1035" i="28"/>
  <c r="A1034" i="28"/>
  <c r="A1033" i="28"/>
  <c r="A1032" i="28"/>
  <c r="A1031" i="28"/>
  <c r="A1030" i="28"/>
  <c r="A1029" i="28"/>
  <c r="A1028" i="28"/>
  <c r="A1027" i="28"/>
  <c r="A1026" i="28"/>
  <c r="A1025" i="28"/>
  <c r="A1024" i="28"/>
  <c r="A1023" i="28"/>
  <c r="A1022" i="28"/>
  <c r="A1021" i="28"/>
  <c r="A1020" i="28"/>
  <c r="A1019" i="28"/>
  <c r="A1018" i="28"/>
  <c r="A1017" i="28"/>
  <c r="A1016" i="28"/>
  <c r="A1015" i="28"/>
  <c r="A1014" i="28"/>
  <c r="A1013" i="28"/>
  <c r="A1012" i="28"/>
  <c r="A1011" i="28"/>
  <c r="A1010" i="28"/>
  <c r="A1009" i="28"/>
  <c r="A1008" i="28"/>
  <c r="A1007" i="28"/>
  <c r="A1006" i="28"/>
  <c r="A1005" i="28"/>
  <c r="A1004" i="28"/>
  <c r="A1003" i="28"/>
  <c r="A1002" i="28"/>
  <c r="A1001" i="28"/>
  <c r="A1000" i="28"/>
  <c r="A999" i="28"/>
  <c r="A998" i="28"/>
  <c r="A997" i="28"/>
  <c r="A996" i="28"/>
  <c r="A995" i="28"/>
  <c r="A994" i="28"/>
  <c r="A993" i="28"/>
  <c r="A992" i="28"/>
  <c r="A991" i="28"/>
  <c r="A990" i="28"/>
  <c r="A989" i="28"/>
  <c r="A988" i="28"/>
  <c r="A987" i="28"/>
  <c r="A986" i="28"/>
  <c r="A985" i="28"/>
  <c r="A984" i="28"/>
  <c r="A983" i="28"/>
  <c r="A982" i="28"/>
  <c r="A981" i="28"/>
  <c r="A980" i="28"/>
  <c r="A979" i="28"/>
  <c r="A978" i="28"/>
  <c r="A977" i="28"/>
  <c r="A976" i="28"/>
  <c r="A975" i="28"/>
  <c r="A974" i="28"/>
  <c r="A973" i="28"/>
  <c r="A972" i="28"/>
  <c r="A971" i="28"/>
  <c r="A970" i="28"/>
  <c r="A969" i="28"/>
  <c r="A968" i="28"/>
  <c r="A967" i="28"/>
  <c r="A966" i="28"/>
  <c r="A965" i="28"/>
  <c r="A964" i="28"/>
  <c r="A963" i="28"/>
  <c r="A962" i="28"/>
  <c r="A961" i="28"/>
  <c r="A960" i="28"/>
  <c r="A959" i="28"/>
  <c r="A958" i="28"/>
  <c r="A957" i="28"/>
  <c r="A956" i="28"/>
  <c r="A955" i="28"/>
  <c r="A954" i="28"/>
  <c r="A953" i="28"/>
  <c r="A952" i="28"/>
  <c r="A951" i="28"/>
  <c r="A950" i="28"/>
  <c r="A949" i="28"/>
  <c r="A948" i="28"/>
  <c r="A947" i="28"/>
  <c r="A946" i="28"/>
  <c r="A945" i="28"/>
  <c r="A944" i="28"/>
  <c r="A943" i="28"/>
  <c r="A942" i="28"/>
  <c r="A941" i="28"/>
  <c r="A940" i="28"/>
  <c r="A939" i="28"/>
  <c r="A938" i="28"/>
  <c r="A937" i="28"/>
  <c r="A936" i="28"/>
  <c r="A935" i="28"/>
  <c r="A934" i="28"/>
  <c r="A933" i="28"/>
  <c r="A932" i="28"/>
  <c r="A931" i="28"/>
  <c r="A930" i="28"/>
  <c r="A929" i="28"/>
  <c r="A928" i="28"/>
  <c r="A927" i="28"/>
  <c r="A926" i="28"/>
  <c r="A925" i="28"/>
  <c r="A924" i="28"/>
  <c r="A923" i="28"/>
  <c r="A922" i="28"/>
  <c r="A921" i="28"/>
  <c r="A920" i="28"/>
  <c r="A919" i="28"/>
  <c r="A918" i="28"/>
  <c r="A917" i="28"/>
  <c r="A916" i="28"/>
  <c r="A915" i="28"/>
  <c r="A914" i="28"/>
  <c r="A913" i="28"/>
  <c r="A912" i="28"/>
  <c r="A911" i="28"/>
  <c r="A910" i="28"/>
  <c r="A909" i="28"/>
  <c r="A908" i="28"/>
  <c r="A907" i="28"/>
  <c r="A906" i="28"/>
  <c r="A905" i="28"/>
  <c r="A904" i="28"/>
  <c r="A903" i="28"/>
  <c r="A902" i="28"/>
  <c r="A901" i="28"/>
  <c r="A900" i="28"/>
  <c r="A899" i="28"/>
  <c r="A898" i="28"/>
  <c r="A897" i="28"/>
  <c r="A896" i="28"/>
  <c r="A895" i="28"/>
  <c r="A894" i="28"/>
  <c r="A893" i="28"/>
  <c r="A892" i="28"/>
  <c r="A891" i="28"/>
  <c r="A890" i="28"/>
  <c r="A889" i="28"/>
  <c r="A888" i="28"/>
  <c r="A887" i="28"/>
  <c r="A886" i="28"/>
  <c r="A885" i="28"/>
  <c r="A884" i="28"/>
  <c r="A883" i="28"/>
  <c r="A882" i="28"/>
  <c r="A881" i="28"/>
  <c r="A880" i="28"/>
  <c r="A879" i="28"/>
  <c r="A878" i="28"/>
  <c r="A877" i="28"/>
  <c r="A876" i="28"/>
  <c r="A875" i="28"/>
  <c r="A874" i="28"/>
  <c r="A873" i="28"/>
  <c r="A872" i="28"/>
  <c r="A871" i="28"/>
  <c r="A870" i="28"/>
  <c r="A869" i="28"/>
  <c r="A868" i="28"/>
  <c r="A867" i="28"/>
  <c r="A866" i="28"/>
  <c r="A865" i="28"/>
  <c r="A864" i="28"/>
  <c r="A863" i="28"/>
  <c r="A862" i="28"/>
  <c r="A861" i="28"/>
  <c r="A860" i="28"/>
  <c r="A859" i="28"/>
  <c r="A858" i="28"/>
  <c r="A857" i="28"/>
  <c r="A856" i="28"/>
  <c r="A855" i="28"/>
  <c r="A854" i="28"/>
  <c r="A853" i="28"/>
  <c r="A852" i="28"/>
  <c r="A851" i="28"/>
  <c r="A850" i="28"/>
  <c r="A849" i="28"/>
  <c r="A848" i="28"/>
  <c r="A847" i="28"/>
  <c r="A846" i="28"/>
  <c r="A845" i="28"/>
  <c r="A844" i="28"/>
  <c r="A843" i="28"/>
  <c r="A842" i="28"/>
  <c r="A841" i="28"/>
  <c r="A840" i="28"/>
  <c r="A839" i="28"/>
  <c r="A838" i="28"/>
  <c r="A837" i="28"/>
  <c r="A836" i="28"/>
  <c r="A835" i="28"/>
  <c r="A834" i="28"/>
  <c r="A833" i="28"/>
  <c r="A832" i="28"/>
  <c r="A831" i="28"/>
  <c r="A830" i="28"/>
  <c r="A829" i="28"/>
  <c r="A828" i="28"/>
  <c r="A827" i="28"/>
  <c r="A826" i="28"/>
  <c r="A825" i="28"/>
  <c r="A824" i="28"/>
  <c r="A823" i="28"/>
  <c r="A822" i="28"/>
  <c r="A821" i="28"/>
  <c r="A820" i="28"/>
  <c r="A819" i="28"/>
  <c r="A818" i="28"/>
  <c r="A817" i="28"/>
  <c r="A816" i="28"/>
  <c r="A815" i="28"/>
  <c r="A814" i="28"/>
  <c r="A813" i="28"/>
  <c r="A812" i="28"/>
  <c r="A811" i="28"/>
  <c r="A810" i="28"/>
  <c r="A809" i="28"/>
  <c r="A808" i="28"/>
  <c r="A270" i="28"/>
  <c r="A269" i="28"/>
  <c r="A68" i="28"/>
  <c r="A804" i="28"/>
  <c r="A805" i="28"/>
  <c r="A806" i="28"/>
  <c r="A807" i="28"/>
  <c r="A795" i="28"/>
  <c r="A797" i="28"/>
  <c r="A796" i="28"/>
  <c r="A792" i="28"/>
  <c r="A794" i="28"/>
  <c r="A793" i="28"/>
  <c r="A798" i="28"/>
  <c r="A800" i="28"/>
  <c r="A799" i="28"/>
  <c r="A801" i="28"/>
  <c r="A803" i="28"/>
  <c r="A802" i="28"/>
  <c r="A783" i="28"/>
  <c r="A785" i="28"/>
  <c r="A784" i="28"/>
  <c r="A780" i="28"/>
  <c r="A782" i="28"/>
  <c r="A781" i="28"/>
  <c r="A786" i="28"/>
  <c r="A788" i="28"/>
  <c r="A787" i="28"/>
  <c r="A789" i="28"/>
  <c r="A791" i="28"/>
  <c r="A790" i="28"/>
  <c r="A771" i="28"/>
  <c r="A773" i="28"/>
  <c r="A772" i="28"/>
  <c r="A768" i="28"/>
  <c r="A770" i="28"/>
  <c r="A769" i="28"/>
  <c r="A774" i="28"/>
  <c r="A776" i="28"/>
  <c r="A775" i="28"/>
  <c r="A777" i="28"/>
  <c r="A779" i="28"/>
  <c r="A778" i="28"/>
  <c r="A760" i="28"/>
  <c r="A759" i="28"/>
  <c r="A761" i="28"/>
  <c r="A757" i="28"/>
  <c r="A756" i="28"/>
  <c r="A758" i="28"/>
  <c r="A763" i="28"/>
  <c r="A762" i="28"/>
  <c r="A764" i="28"/>
  <c r="A766" i="28"/>
  <c r="A765" i="28"/>
  <c r="A767" i="28"/>
  <c r="A714" i="28"/>
  <c r="A713" i="28"/>
  <c r="A711" i="28"/>
  <c r="A712" i="28"/>
  <c r="A706" i="28"/>
  <c r="A705" i="28"/>
  <c r="A703" i="28"/>
  <c r="A704" i="28"/>
  <c r="A745" i="28"/>
  <c r="A744" i="28"/>
  <c r="A751" i="28"/>
  <c r="A750" i="28"/>
  <c r="A747" i="28"/>
  <c r="A746" i="28"/>
  <c r="A749" i="28"/>
  <c r="A748" i="28"/>
  <c r="A755" i="28"/>
  <c r="A754" i="28"/>
  <c r="A753" i="28"/>
  <c r="A752" i="28"/>
  <c r="A664" i="28"/>
  <c r="A660" i="28"/>
  <c r="A656" i="28"/>
  <c r="A652" i="28"/>
  <c r="A648" i="28"/>
  <c r="A644" i="28"/>
  <c r="A663" i="28"/>
  <c r="A659" i="28"/>
  <c r="A655" i="28"/>
  <c r="A651" i="28"/>
  <c r="A647" i="28"/>
  <c r="A643" i="28"/>
  <c r="A662" i="28"/>
  <c r="A658" i="28"/>
  <c r="A654" i="28"/>
  <c r="A650" i="28"/>
  <c r="A646" i="28"/>
  <c r="A642" i="28"/>
  <c r="A661" i="28"/>
  <c r="A657" i="28"/>
  <c r="A653" i="28"/>
  <c r="A649" i="28"/>
  <c r="A645" i="28"/>
  <c r="A641" i="28"/>
  <c r="A640" i="28"/>
  <c r="A638" i="28"/>
  <c r="A636" i="28"/>
  <c r="A634" i="28"/>
  <c r="A632" i="28"/>
  <c r="A630" i="28"/>
  <c r="A639" i="28"/>
  <c r="A637" i="28"/>
  <c r="A635" i="28"/>
  <c r="A633" i="28"/>
  <c r="A631" i="28"/>
  <c r="A629" i="28"/>
  <c r="A628" i="28"/>
  <c r="A626" i="28"/>
  <c r="A624" i="28"/>
  <c r="A622" i="28"/>
  <c r="A620" i="28"/>
  <c r="A618" i="28"/>
  <c r="A627" i="28"/>
  <c r="A625" i="28"/>
  <c r="A623" i="28"/>
  <c r="A621" i="28"/>
  <c r="A619" i="28"/>
  <c r="A617" i="28"/>
  <c r="A608" i="28"/>
  <c r="A607" i="28"/>
  <c r="A616" i="28"/>
  <c r="A614" i="28"/>
  <c r="A612" i="28"/>
  <c r="A610" i="28"/>
  <c r="A615" i="28"/>
  <c r="A613" i="28"/>
  <c r="A611" i="28"/>
  <c r="A609" i="28"/>
  <c r="A606" i="28"/>
  <c r="A600" i="28"/>
  <c r="A594" i="28"/>
  <c r="A588" i="28"/>
  <c r="A582" i="28"/>
  <c r="A576" i="28"/>
  <c r="A605" i="28"/>
  <c r="A599" i="28"/>
  <c r="A593" i="28"/>
  <c r="A587" i="28"/>
  <c r="A581" i="28"/>
  <c r="A575" i="28"/>
  <c r="A604" i="28"/>
  <c r="A598" i="28"/>
  <c r="A592" i="28"/>
  <c r="A586" i="28"/>
  <c r="A580" i="28"/>
  <c r="A574" i="28"/>
  <c r="A603" i="28"/>
  <c r="A597" i="28"/>
  <c r="A591" i="28"/>
  <c r="A585" i="28"/>
  <c r="A579" i="28"/>
  <c r="A573" i="28"/>
  <c r="A602" i="28"/>
  <c r="A596" i="28"/>
  <c r="A590" i="28"/>
  <c r="A584" i="28"/>
  <c r="A578" i="28"/>
  <c r="A572" i="28"/>
  <c r="A601" i="28"/>
  <c r="A595" i="28"/>
  <c r="A589" i="28"/>
  <c r="A583" i="28"/>
  <c r="A577" i="28"/>
  <c r="A571" i="28"/>
  <c r="A569" i="28"/>
  <c r="A570" i="28"/>
  <c r="A568" i="28"/>
  <c r="A566" i="28"/>
  <c r="A567" i="28"/>
  <c r="A565" i="28"/>
  <c r="A564" i="28"/>
  <c r="A561" i="28"/>
  <c r="A558" i="28"/>
  <c r="A555" i="28"/>
  <c r="A552" i="28"/>
  <c r="A549" i="28"/>
  <c r="A563" i="28"/>
  <c r="A560" i="28"/>
  <c r="A557" i="28"/>
  <c r="A554" i="28"/>
  <c r="A551" i="28"/>
  <c r="A548" i="28"/>
  <c r="A562" i="28"/>
  <c r="A559" i="28"/>
  <c r="A556" i="28"/>
  <c r="A553" i="28"/>
  <c r="A550" i="28"/>
  <c r="A547" i="28"/>
  <c r="A546" i="28"/>
  <c r="A543" i="28"/>
  <c r="A540" i="28"/>
  <c r="A537" i="28"/>
  <c r="A534" i="28"/>
  <c r="A531" i="28"/>
  <c r="A528" i="28"/>
  <c r="A545" i="28"/>
  <c r="A542" i="28"/>
  <c r="A539" i="28"/>
  <c r="A536" i="28"/>
  <c r="A533" i="28"/>
  <c r="A530" i="28"/>
  <c r="A527" i="28"/>
  <c r="A544" i="28"/>
  <c r="A541" i="28"/>
  <c r="A538" i="28"/>
  <c r="A535" i="28"/>
  <c r="A532" i="28"/>
  <c r="A529" i="28"/>
  <c r="A526" i="28"/>
  <c r="A525" i="28"/>
  <c r="A523" i="28"/>
  <c r="A521" i="28"/>
  <c r="A519" i="28"/>
  <c r="A524" i="28"/>
  <c r="A522" i="28"/>
  <c r="A520" i="28"/>
  <c r="A518" i="28"/>
  <c r="A517" i="28"/>
  <c r="A513" i="28"/>
  <c r="A509" i="28"/>
  <c r="A505" i="28"/>
  <c r="A501" i="28"/>
  <c r="A516" i="28"/>
  <c r="A512" i="28"/>
  <c r="A508" i="28"/>
  <c r="A504" i="28"/>
  <c r="A500" i="28"/>
  <c r="A515" i="28"/>
  <c r="A511" i="28"/>
  <c r="A507" i="28"/>
  <c r="A503" i="28"/>
  <c r="A499" i="28"/>
  <c r="A514" i="28"/>
  <c r="A510" i="28"/>
  <c r="A506" i="28"/>
  <c r="A502" i="28"/>
  <c r="A498" i="28"/>
  <c r="A497" i="28"/>
  <c r="A494" i="28"/>
  <c r="A491" i="28"/>
  <c r="A496" i="28"/>
  <c r="A493" i="28"/>
  <c r="A490" i="28"/>
  <c r="A489" i="28"/>
  <c r="A495" i="28"/>
  <c r="A492" i="28"/>
  <c r="A488" i="28"/>
  <c r="A487" i="28"/>
  <c r="A486" i="28"/>
  <c r="A483" i="28"/>
  <c r="A480" i="28"/>
  <c r="A477" i="28"/>
  <c r="A474" i="28"/>
  <c r="A471" i="28"/>
  <c r="A485" i="28"/>
  <c r="A482" i="28"/>
  <c r="A479" i="28"/>
  <c r="A476" i="28"/>
  <c r="A473" i="28"/>
  <c r="A470" i="28"/>
  <c r="A484" i="28"/>
  <c r="A481" i="28"/>
  <c r="A478" i="28"/>
  <c r="A475" i="28"/>
  <c r="A472" i="28"/>
  <c r="A469" i="28"/>
  <c r="A468" i="28"/>
  <c r="A465" i="28"/>
  <c r="A462" i="28"/>
  <c r="A459" i="28"/>
  <c r="A456" i="28"/>
  <c r="A453" i="28"/>
  <c r="A467" i="28"/>
  <c r="A464" i="28"/>
  <c r="A461" i="28"/>
  <c r="A458" i="28"/>
  <c r="A455" i="28"/>
  <c r="A452" i="28"/>
  <c r="A466" i="28"/>
  <c r="A463" i="28"/>
  <c r="A460" i="28"/>
  <c r="A454" i="28"/>
  <c r="A451" i="28"/>
  <c r="A682" i="28"/>
  <c r="A679" i="28"/>
  <c r="A676" i="28"/>
  <c r="A673" i="28"/>
  <c r="A670" i="28"/>
  <c r="A667" i="28"/>
  <c r="A681" i="28"/>
  <c r="A678" i="28"/>
  <c r="A675" i="28"/>
  <c r="A672" i="28"/>
  <c r="A669" i="28"/>
  <c r="A666" i="28"/>
  <c r="A680" i="28"/>
  <c r="A677" i="28"/>
  <c r="A674" i="28"/>
  <c r="A671" i="28"/>
  <c r="A668" i="28"/>
  <c r="A665" i="28"/>
  <c r="A450" i="28"/>
  <c r="A446" i="28"/>
  <c r="A442" i="28"/>
  <c r="A438" i="28"/>
  <c r="A434" i="28"/>
  <c r="A430" i="28"/>
  <c r="A449" i="28"/>
  <c r="A445" i="28"/>
  <c r="A441" i="28"/>
  <c r="A437" i="28"/>
  <c r="A433" i="28"/>
  <c r="A429" i="28"/>
  <c r="A448" i="28"/>
  <c r="A444" i="28"/>
  <c r="A440" i="28"/>
  <c r="A436" i="28"/>
  <c r="A432" i="28"/>
  <c r="A428" i="28"/>
  <c r="A447" i="28"/>
  <c r="A443" i="28"/>
  <c r="A439" i="28"/>
  <c r="A435" i="28"/>
  <c r="A431" i="28"/>
  <c r="A427" i="28"/>
  <c r="A426" i="28"/>
  <c r="A422" i="28"/>
  <c r="A418" i="28"/>
  <c r="A414" i="28"/>
  <c r="A410" i="28"/>
  <c r="A406" i="28"/>
  <c r="A425" i="28"/>
  <c r="A421" i="28"/>
  <c r="A417" i="28"/>
  <c r="A413" i="28"/>
  <c r="A409" i="28"/>
  <c r="A405" i="28"/>
  <c r="A424" i="28"/>
  <c r="A420" i="28"/>
  <c r="A416" i="28"/>
  <c r="A412" i="28"/>
  <c r="A408" i="28"/>
  <c r="A404" i="28"/>
  <c r="A423" i="28"/>
  <c r="A419" i="28"/>
  <c r="A415" i="28"/>
  <c r="A411" i="28"/>
  <c r="A407" i="28"/>
  <c r="A403" i="28"/>
  <c r="A743" i="28"/>
  <c r="A740" i="28"/>
  <c r="A737" i="28"/>
  <c r="A734" i="28"/>
  <c r="A731" i="28"/>
  <c r="A728" i="28"/>
  <c r="A725" i="28"/>
  <c r="A742" i="28"/>
  <c r="A739" i="28"/>
  <c r="A736" i="28"/>
  <c r="A733" i="28"/>
  <c r="A730" i="28"/>
  <c r="A727" i="28"/>
  <c r="A724" i="28"/>
  <c r="A741" i="28"/>
  <c r="A738" i="28"/>
  <c r="A735" i="28"/>
  <c r="A732" i="28"/>
  <c r="A729" i="28"/>
  <c r="A726" i="28"/>
  <c r="A723" i="28"/>
  <c r="A402" i="28"/>
  <c r="A400" i="28"/>
  <c r="A398" i="28"/>
  <c r="A396" i="28"/>
  <c r="A394" i="28"/>
  <c r="A392" i="28"/>
  <c r="A401" i="28"/>
  <c r="A399" i="28"/>
  <c r="A397" i="28"/>
  <c r="A395" i="28"/>
  <c r="A393" i="28"/>
  <c r="A391" i="28"/>
  <c r="A390" i="28"/>
  <c r="A386" i="28"/>
  <c r="A382" i="28"/>
  <c r="A381" i="28"/>
  <c r="A374" i="28"/>
  <c r="A373" i="28"/>
  <c r="A389" i="28"/>
  <c r="A385" i="28"/>
  <c r="A380" i="28"/>
  <c r="A379" i="28"/>
  <c r="A372" i="28"/>
  <c r="A371" i="28"/>
  <c r="A388" i="28"/>
  <c r="A384" i="28"/>
  <c r="A378" i="28"/>
  <c r="A377" i="28"/>
  <c r="A370" i="28"/>
  <c r="A369" i="28"/>
  <c r="A387" i="28"/>
  <c r="A383" i="28"/>
  <c r="A376" i="28"/>
  <c r="A375" i="28"/>
  <c r="A368" i="28"/>
  <c r="A367" i="28"/>
  <c r="A366" i="28"/>
  <c r="A364" i="28"/>
  <c r="A362" i="28"/>
  <c r="A360" i="28"/>
  <c r="A358" i="28"/>
  <c r="A356" i="28"/>
  <c r="A365" i="28"/>
  <c r="A363" i="28"/>
  <c r="A361" i="28"/>
  <c r="A359" i="28"/>
  <c r="A357" i="28"/>
  <c r="A355" i="28"/>
  <c r="A354" i="28"/>
  <c r="A351" i="28"/>
  <c r="A348" i="28"/>
  <c r="A345" i="28"/>
  <c r="A342" i="28"/>
  <c r="A339" i="28"/>
  <c r="A353" i="28"/>
  <c r="A350" i="28"/>
  <c r="A347" i="28"/>
  <c r="A344" i="28"/>
  <c r="A341" i="28"/>
  <c r="A338" i="28"/>
  <c r="A352" i="28"/>
  <c r="A349" i="28"/>
  <c r="A346" i="28"/>
  <c r="A343" i="28"/>
  <c r="A340" i="28"/>
  <c r="A337" i="28"/>
  <c r="A336" i="28"/>
  <c r="A331" i="28"/>
  <c r="A326" i="28"/>
  <c r="A322" i="28"/>
  <c r="A335" i="28"/>
  <c r="A330" i="28"/>
  <c r="A334" i="28"/>
  <c r="A329" i="28"/>
  <c r="A325" i="28"/>
  <c r="A321" i="28"/>
  <c r="A333" i="28"/>
  <c r="A328" i="28"/>
  <c r="A324" i="28"/>
  <c r="A320" i="28"/>
  <c r="A332" i="28"/>
  <c r="A327" i="28"/>
  <c r="A323" i="28"/>
  <c r="A319" i="28"/>
  <c r="A318" i="28"/>
  <c r="A315" i="28"/>
  <c r="A312" i="28"/>
  <c r="A309" i="28"/>
  <c r="A306" i="28"/>
  <c r="A303" i="28"/>
  <c r="A317" i="28"/>
  <c r="A314" i="28"/>
  <c r="A311" i="28"/>
  <c r="A308" i="28"/>
  <c r="A305" i="28"/>
  <c r="A302" i="28"/>
  <c r="A316" i="28"/>
  <c r="A313" i="28"/>
  <c r="A310" i="28"/>
  <c r="A307" i="28"/>
  <c r="A304" i="28"/>
  <c r="A301" i="28"/>
  <c r="A300" i="28"/>
  <c r="A297" i="28"/>
  <c r="A294" i="28"/>
  <c r="A291" i="28"/>
  <c r="A288" i="28"/>
  <c r="A285" i="28"/>
  <c r="A299" i="28"/>
  <c r="A296" i="28"/>
  <c r="A293" i="28"/>
  <c r="A290" i="28"/>
  <c r="A287" i="28"/>
  <c r="A284" i="28"/>
  <c r="A298" i="28"/>
  <c r="A295" i="28"/>
  <c r="A292" i="28"/>
  <c r="A289" i="28"/>
  <c r="A286" i="28"/>
  <c r="A283" i="28"/>
  <c r="A282" i="28"/>
  <c r="A280" i="28"/>
  <c r="A278" i="28"/>
  <c r="A281" i="28"/>
  <c r="A279" i="28"/>
  <c r="A277" i="28"/>
  <c r="A722" i="28"/>
  <c r="A718" i="28"/>
  <c r="A710" i="28"/>
  <c r="A702" i="28"/>
  <c r="A721" i="28"/>
  <c r="A717" i="28"/>
  <c r="A709" i="28"/>
  <c r="A720" i="28"/>
  <c r="A716" i="28"/>
  <c r="A708" i="28"/>
  <c r="A700" i="28"/>
  <c r="A719" i="28"/>
  <c r="A715" i="28"/>
  <c r="A707" i="28"/>
  <c r="A699" i="28"/>
  <c r="A698" i="28"/>
  <c r="A694" i="28"/>
  <c r="A690" i="28"/>
  <c r="A686" i="28"/>
  <c r="A697" i="28"/>
  <c r="A693" i="28"/>
  <c r="A689" i="28"/>
  <c r="A685" i="28"/>
  <c r="A696" i="28"/>
  <c r="A692" i="28"/>
  <c r="A688" i="28"/>
  <c r="A684" i="28"/>
  <c r="A695" i="28"/>
  <c r="A691" i="28"/>
  <c r="A687" i="28"/>
  <c r="A683" i="28"/>
  <c r="A276" i="28"/>
  <c r="A274" i="28"/>
  <c r="A275" i="28"/>
  <c r="A273" i="28"/>
  <c r="A272" i="28"/>
  <c r="A271" i="28"/>
  <c r="A268" i="28"/>
  <c r="A266" i="28"/>
  <c r="A264" i="28"/>
  <c r="A262" i="28"/>
  <c r="A260" i="28"/>
  <c r="A267" i="28"/>
  <c r="A265" i="28"/>
  <c r="A263" i="28"/>
  <c r="A261" i="28"/>
  <c r="A259" i="28"/>
  <c r="A258" i="28"/>
  <c r="A256" i="28"/>
  <c r="A254" i="28"/>
  <c r="A257" i="28"/>
  <c r="A255" i="28"/>
  <c r="A253" i="28"/>
  <c r="A252" i="28"/>
  <c r="A250" i="28"/>
  <c r="A248" i="28"/>
  <c r="A246" i="28"/>
  <c r="A251" i="28"/>
  <c r="A249" i="28"/>
  <c r="A247" i="28"/>
  <c r="A245" i="28"/>
  <c r="A244" i="28"/>
  <c r="A242" i="28"/>
  <c r="A243" i="28"/>
  <c r="A241" i="28"/>
  <c r="A240" i="28"/>
  <c r="A237" i="28"/>
  <c r="A239" i="28"/>
  <c r="A236" i="28"/>
  <c r="A238" i="28"/>
  <c r="A235" i="28"/>
  <c r="A234" i="28"/>
  <c r="A232" i="28"/>
  <c r="A233" i="28"/>
  <c r="A231" i="28"/>
  <c r="A230" i="28"/>
  <c r="A229" i="28"/>
  <c r="A228" i="28"/>
  <c r="A224" i="28"/>
  <c r="A220" i="28"/>
  <c r="A216" i="28"/>
  <c r="A212" i="28"/>
  <c r="A208" i="28"/>
  <c r="A227" i="28"/>
  <c r="A223" i="28"/>
  <c r="A219" i="28"/>
  <c r="A215" i="28"/>
  <c r="A211" i="28"/>
  <c r="A207" i="28"/>
  <c r="A226" i="28"/>
  <c r="A222" i="28"/>
  <c r="A218" i="28"/>
  <c r="A214" i="28"/>
  <c r="A210" i="28"/>
  <c r="A206" i="28"/>
  <c r="A225" i="28"/>
  <c r="A221" i="28"/>
  <c r="A217" i="28"/>
  <c r="A213" i="28"/>
  <c r="A209" i="28"/>
  <c r="A205" i="28"/>
  <c r="A204" i="28"/>
  <c r="A200" i="28"/>
  <c r="A196" i="28"/>
  <c r="A192" i="28"/>
  <c r="A188" i="28"/>
  <c r="A203" i="28"/>
  <c r="A199" i="28"/>
  <c r="A195" i="28"/>
  <c r="A191" i="28"/>
  <c r="A187" i="28"/>
  <c r="A202" i="28"/>
  <c r="A198" i="28"/>
  <c r="A194" i="28"/>
  <c r="A190" i="28"/>
  <c r="A186" i="28"/>
  <c r="A201" i="28"/>
  <c r="A197" i="28"/>
  <c r="A193" i="28"/>
  <c r="A189" i="28"/>
  <c r="A185" i="28"/>
  <c r="A184" i="28"/>
  <c r="A182" i="28"/>
  <c r="A180" i="28"/>
  <c r="A178" i="28"/>
  <c r="A183" i="28"/>
  <c r="A181" i="28"/>
  <c r="A179" i="28"/>
  <c r="A177" i="28"/>
  <c r="A176" i="28"/>
  <c r="A174" i="28"/>
  <c r="A172" i="28"/>
  <c r="A170" i="28"/>
  <c r="A168" i="28"/>
  <c r="A175" i="28"/>
  <c r="A173" i="28"/>
  <c r="A171" i="28"/>
  <c r="A169" i="28"/>
  <c r="A167" i="28"/>
  <c r="A166" i="28"/>
  <c r="A164" i="28"/>
  <c r="A162" i="28"/>
  <c r="A165" i="28"/>
  <c r="A163" i="28"/>
  <c r="A161" i="28"/>
  <c r="A151" i="28"/>
  <c r="A148" i="28"/>
  <c r="A160" i="28"/>
  <c r="A157" i="28"/>
  <c r="A154" i="28"/>
  <c r="A159" i="28"/>
  <c r="A156" i="28"/>
  <c r="A153" i="28"/>
  <c r="A150" i="28"/>
  <c r="A147" i="28"/>
  <c r="A158" i="28"/>
  <c r="A155" i="28"/>
  <c r="A152" i="28"/>
  <c r="A149" i="28"/>
  <c r="A146" i="28"/>
  <c r="A145" i="28"/>
  <c r="A143" i="28"/>
  <c r="A141" i="28"/>
  <c r="A144" i="28"/>
  <c r="A142" i="28"/>
  <c r="A140" i="28"/>
  <c r="A139" i="28"/>
  <c r="A137" i="28"/>
  <c r="A135" i="28"/>
  <c r="A134" i="28"/>
  <c r="A131" i="28"/>
  <c r="A130" i="28"/>
  <c r="A138" i="28"/>
  <c r="A136" i="28"/>
  <c r="A133" i="28"/>
  <c r="A132" i="28"/>
  <c r="A129" i="28"/>
  <c r="A128" i="28"/>
  <c r="A127" i="28"/>
  <c r="A122" i="28"/>
  <c r="A117" i="28"/>
  <c r="A112" i="28"/>
  <c r="A107" i="28"/>
  <c r="A102" i="28"/>
  <c r="A126" i="28"/>
  <c r="A121" i="28"/>
  <c r="A116" i="28"/>
  <c r="A111" i="28"/>
  <c r="A106" i="28"/>
  <c r="A101" i="28"/>
  <c r="A125" i="28"/>
  <c r="A120" i="28"/>
  <c r="A115" i="28"/>
  <c r="A110" i="28"/>
  <c r="A105" i="28"/>
  <c r="A100" i="28"/>
  <c r="A124" i="28"/>
  <c r="A119" i="28"/>
  <c r="A114" i="28"/>
  <c r="A109" i="28"/>
  <c r="A104" i="28"/>
  <c r="A99" i="28"/>
  <c r="A123" i="28"/>
  <c r="A118" i="28"/>
  <c r="A113" i="28"/>
  <c r="A108" i="28"/>
  <c r="A103" i="28"/>
  <c r="A98" i="28"/>
  <c r="A97" i="28"/>
  <c r="A95" i="28"/>
  <c r="A96" i="28"/>
  <c r="A94" i="28"/>
  <c r="A93" i="28"/>
  <c r="A90" i="28"/>
  <c r="A87" i="28"/>
  <c r="A84" i="28"/>
  <c r="A81" i="28"/>
  <c r="A78" i="28"/>
  <c r="A92" i="28"/>
  <c r="A89" i="28"/>
  <c r="A86" i="28"/>
  <c r="A83" i="28"/>
  <c r="A80" i="28"/>
  <c r="A77" i="28"/>
  <c r="A91" i="28"/>
  <c r="A88" i="28"/>
  <c r="A85" i="28"/>
  <c r="A82" i="28"/>
  <c r="A79" i="28"/>
  <c r="A76" i="28"/>
  <c r="A75" i="28"/>
  <c r="A73" i="28"/>
  <c r="A71" i="28"/>
  <c r="A69" i="28"/>
  <c r="A67" i="28"/>
  <c r="A74" i="28"/>
  <c r="A72" i="28"/>
  <c r="A70" i="28"/>
  <c r="A66" i="28"/>
  <c r="A65" i="28"/>
  <c r="A63" i="28"/>
  <c r="A61" i="28"/>
  <c r="A59" i="28"/>
  <c r="A57" i="28"/>
  <c r="A64" i="28"/>
  <c r="A62" i="28"/>
  <c r="A60" i="28"/>
  <c r="A58" i="28"/>
  <c r="A56" i="28"/>
  <c r="A55" i="28"/>
  <c r="A53" i="28"/>
  <c r="A51" i="28"/>
  <c r="A49" i="28"/>
  <c r="A54" i="28"/>
  <c r="A52" i="28"/>
  <c r="A50" i="28"/>
  <c r="A48" i="28"/>
  <c r="A47" i="28"/>
  <c r="A44" i="28"/>
  <c r="A41" i="28"/>
  <c r="A40" i="28"/>
  <c r="A35" i="28"/>
  <c r="A34" i="28"/>
  <c r="A29" i="28"/>
  <c r="A28" i="28"/>
  <c r="A23" i="28"/>
  <c r="A22" i="28"/>
  <c r="A46" i="28"/>
  <c r="A39" i="28"/>
  <c r="A38" i="28"/>
  <c r="A33" i="28"/>
  <c r="A32" i="28"/>
  <c r="A27" i="28"/>
  <c r="A26" i="28"/>
  <c r="A21" i="28"/>
  <c r="A20" i="28"/>
  <c r="A45" i="28"/>
  <c r="A42" i="28"/>
  <c r="A43" i="28"/>
  <c r="A37" i="28"/>
  <c r="A36" i="28"/>
  <c r="A31" i="28"/>
  <c r="A30" i="28"/>
  <c r="A25" i="28"/>
  <c r="A24" i="28"/>
  <c r="A19" i="28"/>
  <c r="A18" i="28"/>
  <c r="A17" i="28"/>
  <c r="A15" i="28"/>
  <c r="A16" i="28"/>
  <c r="A14" i="28"/>
  <c r="A13" i="28"/>
  <c r="A12" i="28"/>
  <c r="A11" i="28"/>
  <c r="A9" i="28"/>
  <c r="A7" i="28"/>
  <c r="A5" i="28"/>
  <c r="A3" i="28"/>
  <c r="A10" i="28"/>
  <c r="A8" i="28"/>
  <c r="A6" i="28"/>
  <c r="A4" i="28"/>
  <c r="A2" i="28"/>
  <c r="A701" i="28"/>
  <c r="B31" i="31"/>
  <c r="B32" i="31"/>
  <c r="B33" i="31"/>
  <c r="B34" i="31"/>
  <c r="B35" i="31"/>
  <c r="B36" i="31"/>
  <c r="B37" i="31"/>
  <c r="B38" i="31"/>
  <c r="B39" i="31"/>
  <c r="B40" i="31"/>
  <c r="B41" i="31"/>
  <c r="B42" i="31"/>
  <c r="B43" i="31"/>
  <c r="B44" i="31"/>
  <c r="B45" i="31"/>
  <c r="B46" i="31"/>
  <c r="B14" i="31"/>
  <c r="B15" i="31"/>
  <c r="B16" i="31"/>
  <c r="B17" i="31"/>
  <c r="B18" i="31"/>
  <c r="B19" i="31"/>
  <c r="B20" i="31"/>
  <c r="B21" i="31"/>
  <c r="B22" i="31"/>
  <c r="B23" i="31"/>
  <c r="B24" i="31"/>
  <c r="B25" i="31"/>
  <c r="B26" i="31"/>
  <c r="B27" i="31"/>
  <c r="B28" i="31"/>
  <c r="B29" i="31"/>
  <c r="B30" i="31"/>
  <c r="B9" i="31"/>
  <c r="B10" i="31"/>
  <c r="B11" i="31"/>
  <c r="B12" i="31"/>
  <c r="B13" i="31"/>
  <c r="B3" i="31"/>
  <c r="B4" i="31"/>
  <c r="B5" i="31"/>
  <c r="B6" i="31"/>
  <c r="B7" i="31"/>
  <c r="B8" i="31"/>
  <c r="B2" i="31"/>
  <c r="AH499" i="28" l="1"/>
  <c r="F7" i="25"/>
  <c r="F6" i="25"/>
</calcChain>
</file>

<file path=xl/sharedStrings.xml><?xml version="1.0" encoding="utf-8"?>
<sst xmlns="http://schemas.openxmlformats.org/spreadsheetml/2006/main" count="7440" uniqueCount="1268">
  <si>
    <t>Title</t>
  </si>
  <si>
    <t>study location / setting</t>
  </si>
  <si>
    <t>Concomitant treatment</t>
  </si>
  <si>
    <t>Trial duration  (active treatment; total)</t>
  </si>
  <si>
    <t>primary outcome measure as defined by the investigators</t>
  </si>
  <si>
    <t>Sponsorship (Industry, other, unclear)</t>
  </si>
  <si>
    <t>Blinding</t>
  </si>
  <si>
    <t>Parallel/cross-over</t>
  </si>
  <si>
    <t>Type</t>
  </si>
  <si>
    <t>Berth-Jones
UK
2002</t>
  </si>
  <si>
    <t>Azathioprine in severe adult atopic dermatitis: a double-blind placebo-controlled, crossover trial</t>
  </si>
  <si>
    <t>UK
multi-centre</t>
  </si>
  <si>
    <t>NR</t>
  </si>
  <si>
    <t>Db</t>
  </si>
  <si>
    <t>C</t>
  </si>
  <si>
    <t>P</t>
  </si>
  <si>
    <t>Topical steroids, Anti histamines</t>
  </si>
  <si>
    <t>12 weeks; 24 weeks</t>
  </si>
  <si>
    <t xml:space="preserve">Mean change in SASSAD  from baseline to 12 weeks </t>
  </si>
  <si>
    <t>Other</t>
  </si>
  <si>
    <t>Azathioprine dosed by thiopurine methyltransferase activity for moderate-to-severe atopic eczema: a double-blind, randomized controlled trial</t>
  </si>
  <si>
    <t>Topical steroids</t>
  </si>
  <si>
    <t xml:space="preserve">12 weeks; 36 weeks </t>
  </si>
  <si>
    <t>Bemanian
Iran
2005</t>
  </si>
  <si>
    <t>High dose intrevenous immunoglobulin versus oral cyclosporine in the treatment of severe atopic dermatitis</t>
  </si>
  <si>
    <t>Iran, single-centre</t>
  </si>
  <si>
    <t>O-l</t>
  </si>
  <si>
    <t>H</t>
  </si>
  <si>
    <t>12 weeks; 12 weeks</t>
  </si>
  <si>
    <t xml:space="preserve">Mean change in SCORAD from baseline to 12 weeks </t>
  </si>
  <si>
    <t>Unclear</t>
  </si>
  <si>
    <t>Czech
Germany
2000</t>
  </si>
  <si>
    <t>A body weight-independent dosing regimen of cyclosporine micoremulsion is effective in severe atopic dermatitis and improves the quality of life</t>
  </si>
  <si>
    <t>Germany, single centre</t>
  </si>
  <si>
    <t>D</t>
  </si>
  <si>
    <t>Anti histamines</t>
  </si>
  <si>
    <t xml:space="preserve">8 weeks ; 12 weeks </t>
  </si>
  <si>
    <t>Mean change in TBSA from baseline to 8 weeks</t>
  </si>
  <si>
    <t>Comparison of cyclosporin and UVAB Photo therapy for intermittent one-year treatment ao atopic dermatitis</t>
  </si>
  <si>
    <t>Norway, Finland, multicentre</t>
  </si>
  <si>
    <t>8 weeks (intermittent); 52 weeks</t>
  </si>
  <si>
    <t xml:space="preserve">Mean change in SCORAD from baseline to 30 weeks </t>
  </si>
  <si>
    <t>Sb</t>
  </si>
  <si>
    <t>Industry</t>
  </si>
  <si>
    <t>Munro
UK
1994</t>
  </si>
  <si>
    <t>Maintenance treatment with cyclosporin in atopic eczema</t>
  </si>
  <si>
    <t>NR, NR</t>
  </si>
  <si>
    <t xml:space="preserve">Mean change in area of active eczema from baseline to 8 weeks </t>
  </si>
  <si>
    <t>Pacor
Italy
2004</t>
  </si>
  <si>
    <t>Comparing tacrolimus ointment and oral cyclosporine in adult patients affected by atopic dermatitis: a randomized study</t>
  </si>
  <si>
    <t>Italy, single centre</t>
  </si>
  <si>
    <t xml:space="preserve">Mean change in Area Under the SCORAD Curve from baseline to 6 weeks </t>
  </si>
  <si>
    <t>Both</t>
  </si>
  <si>
    <t>Sowden
UK
1991</t>
  </si>
  <si>
    <t>double-blind, controlled, crossover study of cyclosporin in adults with severe refractory atopic dermatitis</t>
  </si>
  <si>
    <t>UK/Multicentre</t>
  </si>
  <si>
    <t>8 weeks; 20 weeks</t>
  </si>
  <si>
    <t xml:space="preserve">Mean change in Disease severity( six defined body sites) from baseline to 8 weeks </t>
  </si>
  <si>
    <t>Hanifin
USA
1993</t>
  </si>
  <si>
    <t>Recombinant interferon gamma therapy for atopic dermatitis</t>
  </si>
  <si>
    <t>USA, mutli-centre</t>
  </si>
  <si>
    <t xml:space="preserve">Mean change in TCS from baseline to 12 weeks </t>
  </si>
  <si>
    <t>Jang
Korea
2000</t>
  </si>
  <si>
    <t>Clinical improvement and immunohistochemical findings in severe atopic dermatitis treated with intereferon gamma</t>
  </si>
  <si>
    <t>D/P</t>
  </si>
  <si>
    <t>Acetaminophen</t>
  </si>
  <si>
    <t>Jee
Korea
2011</t>
  </si>
  <si>
    <t>Long-term efficacy of intravenous immunoglobulin therapy for moderate to severe childhood atopic dermatitis</t>
  </si>
  <si>
    <t>Schram
Holland
2011</t>
  </si>
  <si>
    <t>A randomized trial of methotrexate versus azathioprine for severe atopic eczema</t>
  </si>
  <si>
    <t>NL/single-centre</t>
  </si>
  <si>
    <t>El-Khalawany
Egypt
2013</t>
  </si>
  <si>
    <t>Methotrexate versus cyclosporine in the treatment of severe atopic dermatitis in children: a multicenter experience from Egypt</t>
  </si>
  <si>
    <t>antihistamines and topical emollients</t>
  </si>
  <si>
    <t>absolute reduction in SCORAD score at the end of treatment period</t>
  </si>
  <si>
    <t>Dupilumab treatment in adults with moderate-to-severe atopic dermatitis</t>
  </si>
  <si>
    <t>international/ multi-centre</t>
  </si>
  <si>
    <t>Original article / NEJM
English</t>
  </si>
  <si>
    <t>Europe/ multi-centre</t>
  </si>
  <si>
    <t>clinical efficacy (percentage change in EASI score</t>
  </si>
  <si>
    <t>Thaci
Germany
2015</t>
  </si>
  <si>
    <t>Efficacy and safety of dupilumab in adults with moderate-to-severe atopic dermatitis inadequately controlled by topical treatments: a randomised, placebo-controlled, dose-ranging phase 2b trial</t>
  </si>
  <si>
    <t>topical emollient</t>
  </si>
  <si>
    <t>16 weeks; 32 weeks</t>
  </si>
  <si>
    <t>Percentage change in EASI score from baseline to week 16</t>
  </si>
  <si>
    <t>Iyengar
USA
2013</t>
  </si>
  <si>
    <t>Immunologic effects of omalizumab in children with severe refractory atopic dermatitis: a randomized, placebo-controlled clinical trial</t>
  </si>
  <si>
    <t>USA/ single-centre</t>
  </si>
  <si>
    <t>24 weeks</t>
  </si>
  <si>
    <t>Levels of cytokines, SCORAD</t>
  </si>
  <si>
    <t>ob</t>
  </si>
  <si>
    <t>c</t>
  </si>
  <si>
    <t>db</t>
  </si>
  <si>
    <t>p</t>
  </si>
  <si>
    <t>16 weeks</t>
  </si>
  <si>
    <t>Two Phase 3 Trials of Dupilumab versus Placebo in Atopic Dermatitis</t>
  </si>
  <si>
    <t>IGA 0 or 1 and reduction of at least 2 points at week 16</t>
  </si>
  <si>
    <t>Long-term management of moderate-to-severe atopic dermatitis with dupilumab and concomitant topical corticosteroids (LIBERTY AD CHRONOS): a 1-year, randomised, double-blinded, placebo-controlled, phase 3 trial</t>
  </si>
  <si>
    <t>52 weeks</t>
  </si>
  <si>
    <t>Reference</t>
  </si>
  <si>
    <t>Severity of eczema (definition)</t>
  </si>
  <si>
    <t>other</t>
  </si>
  <si>
    <t>≥ 16 years</t>
  </si>
  <si>
    <t>Severe (not defined by means of score)</t>
  </si>
  <si>
    <t>16-65 years</t>
  </si>
  <si>
    <t>Moderate to severe (NR)</t>
  </si>
  <si>
    <t>NR (Children)</t>
  </si>
  <si>
    <t>Severe (SCORAD &gt; 70)</t>
  </si>
  <si>
    <t>≥ 18 years</t>
  </si>
  <si>
    <t>Severe ( TBSA &gt;=30)</t>
  </si>
  <si>
    <t xml:space="preserve"> 18 -70 years </t>
  </si>
  <si>
    <t>NR (7-9 Rajka &amp; Langeland)</t>
  </si>
  <si>
    <t>Severe (NR)</t>
  </si>
  <si>
    <t>adults</t>
  </si>
  <si>
    <t>severe chronic AE</t>
  </si>
  <si>
    <t>NR (Children + Adults)</t>
  </si>
  <si>
    <t>moderate to severe (Rajka and Langeland)</t>
  </si>
  <si>
    <t>NR (Adults)</t>
  </si>
  <si>
    <t>2-65 years</t>
  </si>
  <si>
    <t>&gt; 15 years</t>
  </si>
  <si>
    <t>Severe (at least 20% of the body involved), refractory ro conventional therapy</t>
  </si>
  <si>
    <t>&gt; 2 years</t>
  </si>
  <si>
    <t>Moderate - Severe (&gt;30% of the body surface), no response to conventional therapy</t>
  </si>
  <si>
    <t>Severe (Raijka and Langeland), unresponsive to CsA</t>
  </si>
  <si>
    <t>8-14 years</t>
  </si>
  <si>
    <t>severe AD and failed to be treated with topical therapy, unfit , uncooperative or poorly responsive to phototherapy</t>
  </si>
  <si>
    <t>&gt; 18 years</t>
  </si>
  <si>
    <t xml:space="preserve">moderate-to-Severe (IGA &gt; 3; &gt;10% of body surface area involved;  EASI &gt; 16), disease duration ≥ 3 years </t>
  </si>
  <si>
    <t>moderate-to-Severe (EASI ≥ 12 at screening and ≥ 16 at baseline; IGA ≥ 3; ≥ 10% of body surface area involved;  documented history of inadequate response to topical treatment), disease duration ≥ 3 years</t>
  </si>
  <si>
    <t>Median EASI: 30.4</t>
  </si>
  <si>
    <t>Study</t>
  </si>
  <si>
    <t>Scale (EASI, O-SCORAD, SASSAD, Other (specify)</t>
  </si>
  <si>
    <t>Arm (drug, dose)</t>
  </si>
  <si>
    <t>Timepoint (weeks)</t>
  </si>
  <si>
    <t>Sample size</t>
  </si>
  <si>
    <t>Mean change</t>
  </si>
  <si>
    <t>SE of change</t>
  </si>
  <si>
    <t>SD of change</t>
  </si>
  <si>
    <t>Baseline Mean</t>
  </si>
  <si>
    <t>Baseline SE</t>
  </si>
  <si>
    <t>Baseline SD</t>
  </si>
  <si>
    <t>Follow-up Mean</t>
  </si>
  <si>
    <t>Follow-up SE</t>
  </si>
  <si>
    <t>Follow-up SD</t>
  </si>
  <si>
    <t>Difference</t>
  </si>
  <si>
    <t>SE of difference</t>
  </si>
  <si>
    <t>SD of difference</t>
  </si>
  <si>
    <t>SASSAD</t>
  </si>
  <si>
    <t>s</t>
  </si>
  <si>
    <t>Placebo</t>
  </si>
  <si>
    <t>O-SCORAD</t>
  </si>
  <si>
    <t>v</t>
  </si>
  <si>
    <t>EASI</t>
  </si>
  <si>
    <t>l</t>
  </si>
  <si>
    <t>POEM</t>
  </si>
  <si>
    <t>DLQI</t>
  </si>
  <si>
    <t>Skindex-17</t>
  </si>
  <si>
    <t>VAS</t>
  </si>
  <si>
    <t>Likert 0-3</t>
  </si>
  <si>
    <t>n withdrew due to AE</t>
  </si>
  <si>
    <t>n included in analysis</t>
  </si>
  <si>
    <t>n serious AE</t>
  </si>
  <si>
    <t>Random sequence generation</t>
  </si>
  <si>
    <t xml:space="preserve">Allocation concealment </t>
  </si>
  <si>
    <t xml:space="preserve">Blinding of participants and personnel </t>
  </si>
  <si>
    <t xml:space="preserve">Blinding of outcome assessment </t>
  </si>
  <si>
    <t xml:space="preserve">Incomplete outcome data </t>
  </si>
  <si>
    <t xml:space="preserve">Selective reporting </t>
  </si>
  <si>
    <t>Other bias</t>
  </si>
  <si>
    <t>Judgment (Low, Unclear, High)</t>
  </si>
  <si>
    <t>Support</t>
  </si>
  <si>
    <t>Dupilumab with concomitant topical corticosteroid treatment in adults with atopic dermatitis with an inadequate response or intolerance to ciclosporin A or when this treatment is medically inadvisable: a placebo-controlled, randomized phase III clinical trial (LIBERTY AD CAFE)</t>
  </si>
  <si>
    <t>16 weeks; 28 week open extension and safety follow-up</t>
  </si>
  <si>
    <t>Proportion of patients with EASI-75 at week 16</t>
  </si>
  <si>
    <t>Czech Germany 2000</t>
  </si>
  <si>
    <t>Granlund Finland 2001</t>
  </si>
  <si>
    <t>Sowden UK 1991</t>
  </si>
  <si>
    <t>Jang Korea 2000</t>
  </si>
  <si>
    <t>Jee Korea 2011</t>
  </si>
  <si>
    <t>El-Khalawany Egypt 2013</t>
  </si>
  <si>
    <t>Iyengar USA 2013</t>
  </si>
  <si>
    <t xml:space="preserve">2.41
</t>
  </si>
  <si>
    <t>Eczema Disability Index</t>
  </si>
  <si>
    <t>Dupilumab 300 mg qweek</t>
  </si>
  <si>
    <t>Peak weekly pruritus NRS</t>
  </si>
  <si>
    <t>Low</t>
  </si>
  <si>
    <t>Quote: "...a central randomisation scheme provided by an interactive voice response system.." Comment: sufficiently described in protocol, page 28</t>
  </si>
  <si>
    <t>Quote: "Placebo matching REGN668 is prepared in the same formulation as REGN668 without the addition of protein". Comment: sufficiently described in protocol, page 27</t>
  </si>
  <si>
    <t>According to protocol: last observation carried forward (LOCF) method used to impute missing values</t>
  </si>
  <si>
    <t>All outcomes were reported</t>
  </si>
  <si>
    <t>No reason to suspect other bias</t>
  </si>
  <si>
    <t>High</t>
  </si>
  <si>
    <t>This was an open-label trial, as blinding impossible. One group received oral cyclosporine, the other group immunoglobulin (Sandglobulin-Novartis), as slow IV infusion</t>
  </si>
  <si>
    <t>Exclusion of patients due to poor cooperation</t>
  </si>
  <si>
    <t>Not all outcomes, that were listed in the methods section, have been reported</t>
  </si>
  <si>
    <t>Different age distribution in study groups that was not controlled for</t>
  </si>
  <si>
    <t>Quote: ".. treatment was randomised balanced block of four using computer-generated numbers ...". Comment: sufficiently described in publication</t>
  </si>
  <si>
    <t>Quote: "both treatments were provided in sealed gelatine capsules identical in appearance, taste and smell". Comment: sufficiently described in publication</t>
  </si>
  <si>
    <t>Intention-to-treat, but 44% drop outs and but no information on handling of missing data</t>
  </si>
  <si>
    <t>Quote: "...computer-generated randomizaton schedule...". Comment: sufficiently described in publication</t>
  </si>
  <si>
    <t>Only 3% drop outs and ITT analysis</t>
  </si>
  <si>
    <t>Comparison of different dosing regimens of one drug without placebo group</t>
  </si>
  <si>
    <t>Quote: "The patients were randomly (computer-generated simple randomisation method) divided into two equal groups" Comment: sufficient information available from publication</t>
  </si>
  <si>
    <t>open label</t>
  </si>
  <si>
    <t>Open label</t>
  </si>
  <si>
    <t>No drop-outs</t>
  </si>
  <si>
    <t>No reason for other bias</t>
  </si>
  <si>
    <t>Matching placebo</t>
  </si>
  <si>
    <t>Handling of drop outs unclear</t>
  </si>
  <si>
    <t>Quote: "A randomisation sequence generated by Genentech. Inc. biostatistics group was used. Patients were randomised to treatment arm according to a dynamic, adaptive randomisation scheme..." Comment: sufficiently described in publication</t>
  </si>
  <si>
    <t>Sufficiently described in publication: placebo and active treatment were both administered as injections</t>
  </si>
  <si>
    <t>No Intention to treat</t>
  </si>
  <si>
    <t>Double blind</t>
  </si>
  <si>
    <t>Unvalidated new outcome measure</t>
  </si>
  <si>
    <t>no drop outs</t>
  </si>
  <si>
    <t>Unclear if patients dropped out, unclear if ITT was performed</t>
  </si>
  <si>
    <t>No clear information on funding and conflict of interest</t>
  </si>
  <si>
    <t>12 % drop outs, but no intention to treat or information on handling of missing data</t>
  </si>
  <si>
    <t>All outcomes reported</t>
  </si>
  <si>
    <t>Quote: "Treatment allocation was done with minimization (minim computer program, version 1.5) by an independent clinician..." Comment: sufficiently described in publication</t>
  </si>
  <si>
    <t>Quote: "Neither investigator nor patient knew which treatment had been allocated..." Comment: sufficiently described in publication</t>
  </si>
  <si>
    <t>Quote: "...identical placebo capsules..." Comment: sufficiently described in publication</t>
  </si>
  <si>
    <t>21% drop outs, no information on handling of missing data</t>
  </si>
  <si>
    <t>No drop outs</t>
  </si>
  <si>
    <t>AUC analysis with different baseline values was not corrected for</t>
  </si>
  <si>
    <t>Quote: "Randomization was performed in a 1:1 ratio by using a computerized program (TENALEA Clinical Trial Data Management System) with the (nondeterministic) minimization method described by Pocock and Simon.24 Patient factors (strata) did not influence the allocation scheme" Comment: sufficiently described in publication</t>
  </si>
  <si>
    <t>Quote: "Concealment of allocation was achieved by using a computerized program" Comment: sufficiently described in publication</t>
  </si>
  <si>
    <t>Quote: "Patients and safety assessors were not blinded" Comment: patients were not blinded</t>
  </si>
  <si>
    <t>Quote: "Clinical outcome measurements were assessed by trained efficacy assessors, who were blinded for allocation" Comment: sufficiently described in publication, assessor blinded</t>
  </si>
  <si>
    <t>10% drop outs, intention-to-treat</t>
  </si>
  <si>
    <t>Quote: "Randomisation was stratified by disease severity (moderate [IGA=3] vs severe [IGA=4]) and region (Japan vs rest of world). We used a central randomisation scheme, provided by an interactive voice response system to the designated study pharmacist or qualified designee." Comment: sufficiently described in publication</t>
  </si>
  <si>
    <t>Quote: Study patients, principal investigators, study centre personnel, Regeneron and Sanofi personnel, and contract research organisation personnel in regular contact with study centres were masked to treatment assignment during the study, and allocation was concealed." Comment: sufficiently described in publication</t>
  </si>
  <si>
    <t>9% drop out, last observation carried forward method for missing data</t>
  </si>
  <si>
    <t>% Change from baseline</t>
  </si>
  <si>
    <t>% Change SE</t>
  </si>
  <si>
    <t>% Change SD</t>
  </si>
  <si>
    <t xml:space="preserve">
 v</t>
  </si>
  <si>
    <t>international/multi-centre</t>
  </si>
  <si>
    <t>dp</t>
  </si>
  <si>
    <t>EASI 50 at week16</t>
  </si>
  <si>
    <t>Goujon France 2018</t>
  </si>
  <si>
    <t>Methotrexate Versus Cyclosporine in Adults with Moderate-to-Severe Atopic Dermatitis: A Phase III Randomized Noninferiority Trial</t>
  </si>
  <si>
    <t>France/ multicentre</t>
  </si>
  <si>
    <t>Proportion of patients achieving SCORAD 50 at 8 weeks</t>
  </si>
  <si>
    <t>Simpson USA 2018 Apremilast</t>
  </si>
  <si>
    <t>A Phase 2 Randomized Trial of Apremilast in Patients With Atopic Dermatitis</t>
  </si>
  <si>
    <t>Percentage change in EASI score from baseline to week 12</t>
  </si>
  <si>
    <t xml:space="preserve"> Anti–Interleukin-31 Receptor A Antibody for Atopic Dermatitis</t>
  </si>
  <si>
    <t>International/ multi-centre</t>
  </si>
  <si>
    <t>Emolient; topical steroid rescue if no response at week 4</t>
  </si>
  <si>
    <t>12 weeks</t>
  </si>
  <si>
    <t>Percentage improvement between baseline and week 12 in the score on the pruritus visual-analogue scale</t>
  </si>
  <si>
    <t>Simpson USA 2018 Lebrikizumab</t>
  </si>
  <si>
    <t>Efficacy and safety of lebrikizumab (an anti-IL-13 monoclonal antibody) in adults with moderate-to-severe atopic dermatitis inadequately controlled by topical corticosteroids: A randomized, placebo-controlled phase II trial (TREBLE).</t>
  </si>
  <si>
    <t>Hydrocortisone 2.5% and Triamcinolone 0.1%</t>
  </si>
  <si>
    <t>12 weeks; 20 weeks</t>
  </si>
  <si>
    <t>Treatment of atopic dermatitis with tralokinumab, an anti–IL-13 mAb</t>
  </si>
  <si>
    <t>Class 3 topical steroids</t>
  </si>
  <si>
    <t>12 weeks; 22 weeks</t>
  </si>
  <si>
    <t>Change in EASI score from baseline to week 12 and percentage of participants achieving IGA 0/1 with a 2 point reduction at week 12</t>
  </si>
  <si>
    <t>Simpson USA 2019 Tezepelumab</t>
  </si>
  <si>
    <t>Tezepelumab, an anti-TSLP monoclonal antibody, in the treatment of moderate to severe atopic dermatitis: A randomized phase 2a clinical trial</t>
  </si>
  <si>
    <t>Percentage of patients achieving EASI-50 at week 12</t>
  </si>
  <si>
    <t>Efficacy and safety of the histamine H4 receptor antagonist ZPL-3893787 in patients with atopic dermatitis</t>
  </si>
  <si>
    <t>8 weeks; 12 weeks</t>
  </si>
  <si>
    <t>Efficacy and safety of fezakinumab (an IL-22 monoclonal antibody) in adults with moderate-to-severe atopic dermatitis inadequately controlled by conventional treatments: A randomized, double-blind, phase 2a trial.</t>
  </si>
  <si>
    <t>USA/Two centres</t>
  </si>
  <si>
    <t>Change from baseline to week 12 in SCORAD</t>
  </si>
  <si>
    <t>Efficacy and safety of ustekinumab in Japanese patients with severe atopic dermatitis: a randomized, double-blind, placebo-controlled, phase II study</t>
  </si>
  <si>
    <t>Ustekinumab 45 mg SC at weeks 0 and 4</t>
  </si>
  <si>
    <t>Emollients, topical steroids, calcineurin inhibitors, herbal treatments, antileukotriene therapies</t>
  </si>
  <si>
    <t>Percentage change in EASI to week 12</t>
  </si>
  <si>
    <t>Ustekinumab 90 mg SC at weeks 0 and 4</t>
  </si>
  <si>
    <t>Efficacy and safety of ustekinumab treatment in adults with moderate-to-severe atopic dermatitis.</t>
  </si>
  <si>
    <t>USA/Single centre</t>
  </si>
  <si>
    <t>triamcinolone acetonide (0.025%) cream</t>
  </si>
  <si>
    <t>16 weeks; 40 weeks</t>
  </si>
  <si>
    <t>Moderate-severe atopic dermatitis (EASI ≥12 BSA and &gt;10%)</t>
  </si>
  <si>
    <t>Moderate-to-severe atopic dermatitis eligible for systemic treatment, SCORAD &gt;15</t>
  </si>
  <si>
    <t>AD-affected body surface area ≥10%, EASI score ≥12, and sPGA-A score ≥3</t>
  </si>
  <si>
    <t>EASI ≥10, Pruritus VAS &gt;50 mm, 3/5 sIGA</t>
  </si>
  <si>
    <t>18-75 years</t>
  </si>
  <si>
    <t>EASI ≥14, IGA≥3, BSA≥10%, Pruritus VAS ≥3</t>
  </si>
  <si>
    <t>EASI ≥12, IGA≥3, BSA≥10%, SCORAD ≥20</t>
  </si>
  <si>
    <t>18-65 years</t>
  </si>
  <si>
    <t>EASI 12-48, IGA≥3, mean Peak Pruritus NRS ≥5 over 1 week, BSA ≥10</t>
  </si>
  <si>
    <t>18-75 years old</t>
  </si>
  <si>
    <t>SCORAD ≥30, IGA ≥3</t>
  </si>
  <si>
    <t>20-65 years</t>
  </si>
  <si>
    <t>NRS</t>
  </si>
  <si>
    <t>Peak NRS</t>
  </si>
  <si>
    <t>Average pruritus NRS</t>
  </si>
  <si>
    <t>Peak pruritus NRS</t>
  </si>
  <si>
    <t>ADIS - morning</t>
  </si>
  <si>
    <t>ADIS - evening</t>
  </si>
  <si>
    <t>Guttman-Yassky
USA
2018
Baricitinib</t>
  </si>
  <si>
    <t>Topical steroids once daily</t>
  </si>
  <si>
    <t>18-65</t>
  </si>
  <si>
    <t>Pruritus VAS</t>
  </si>
  <si>
    <t xml:space="preserve">Moisturizers BID; rescue therapy with topical or systemic medication at invetigators' discretion
</t>
  </si>
  <si>
    <t>Moisturizers BID, Topical steroids and calcineurin inhibitors;  rescue therapy with topical, phototherapy or systemic medication at invetigators' discretion</t>
  </si>
  <si>
    <t>Co-primary at week 16: 1) IGA 0 or 1 and reduction of at least 2 points; 2) Proportion of patient with EASI-75</t>
  </si>
  <si>
    <t>Triamcinolone cream</t>
  </si>
  <si>
    <t>Low potency topical steroids</t>
  </si>
  <si>
    <t>12 weeks then additional 12 weeks re-randomization of placebo group</t>
  </si>
  <si>
    <t>Moderate-severe atopic dermatitis IGA 3 or 4 /4 and EASI ≥16, BSA ≥10, Pruritus NRS  ≥3</t>
  </si>
  <si>
    <t>Moderate-severe atopic dermatitis IGA 3 or 4 /4 and EASI ≥16</t>
  </si>
  <si>
    <t>Rajka and Langeland 8-9, EASI ≥12, IGA ≥4</t>
  </si>
  <si>
    <t>BSA ≥10, EASI ≥12, SCORAD ≥25, IGA ≥3</t>
  </si>
  <si>
    <t>16 weeks; 24 weeks</t>
  </si>
  <si>
    <t>Original article / NEJM
English + Tsianakas</t>
  </si>
  <si>
    <t>Berth Jones UK 2002</t>
  </si>
  <si>
    <t>Bemanian Iran 2005</t>
  </si>
  <si>
    <t>Munro UK 1994</t>
  </si>
  <si>
    <t>Pacor Italy 2004</t>
  </si>
  <si>
    <t>Hanifin USA 1993</t>
  </si>
  <si>
    <t>Schram Holland 2011</t>
  </si>
  <si>
    <t>Thaci Germany 2015</t>
  </si>
  <si>
    <t xml:space="preserve">Original article / Lancet
English + Simpson Dupi PROs
</t>
  </si>
  <si>
    <t>Topical steroids and tacrolimus during first 4 weeks, moisturizer, antihistamines, oral antiobitics throughout</t>
  </si>
  <si>
    <t>Dupilumab does not affect correlates of vaccine-induced immunity: A randomized, placebo-controlled trial in adults with moderate-to-severe atopic dermatitis</t>
  </si>
  <si>
    <t>USA/ multi-centre</t>
  </si>
  <si>
    <t>Topical calcineurin inhibitors and steroids permitted</t>
  </si>
  <si>
    <t>Response to tetanus vaccine at week 16</t>
  </si>
  <si>
    <t>Emollients, rescue with 0.1% mometasone cream.</t>
  </si>
  <si>
    <t>Proportion of patients with 50% decrease in O-SCORAD at week 16</t>
  </si>
  <si>
    <t>Dupilumab progressively improves systemic and cutaneous abnormalities in patients with atopic dermatitis</t>
  </si>
  <si>
    <t>no additional treatment allowed</t>
  </si>
  <si>
    <t>Mean percentage change from baseline to week 16 in EASI scores</t>
  </si>
  <si>
    <t>GBR 830, an anti-OX40, improves skin gene signatures and clinical scores in patients with atopic dermatitis.</t>
  </si>
  <si>
    <t>GBR 830 10 mg/kg IV on day 1 and 29</t>
  </si>
  <si>
    <t>Treatment-emergent adverse events and biopsy epidermal hyperplasia and mRNA signature</t>
  </si>
  <si>
    <t>16 weeks; 88 weeks</t>
  </si>
  <si>
    <t>Percent improvement in EASI at week 16</t>
  </si>
  <si>
    <t>Efficacy and Safety Study of QAW039 in the Treatment of Patients With Moderate to Severe Atopic Dermatitis.</t>
  </si>
  <si>
    <t>Change in EASI at week 12</t>
  </si>
  <si>
    <t xml:space="preserve"> d/p</t>
  </si>
  <si>
    <t>12 weeks; 16 weeks</t>
  </si>
  <si>
    <t>Percentage of Participants Achieving the Investigator's Global Assessment (IGA) for Clear (0) or Almost Clear (1) and &gt;=2 Points Improvement From Baseline at Week 12</t>
  </si>
  <si>
    <t>IGA 3 or 4/4 and EASI ≥20 and BSA ≥10%</t>
  </si>
  <si>
    <t>SCORAD &gt;=15 which could not be managed with conventional therapy</t>
  </si>
  <si>
    <t>18-64 years</t>
  </si>
  <si>
    <t>Moderate-severe AD, EASI ≥12, IGA≥3, BSA≥10%, SCORAD ≥20</t>
  </si>
  <si>
    <t>EASI ≥16, IGA≥3, BSA≥10%</t>
  </si>
  <si>
    <t>EASI ≥15</t>
  </si>
  <si>
    <t>EASI ≥12, IGA≥3, BSA≥10%</t>
  </si>
  <si>
    <t>EASI ≥16</t>
  </si>
  <si>
    <t>Moderate-severe atopic dermatitis IGA ≥3, EASI ≥16, BSA ≥10</t>
  </si>
  <si>
    <t>QoLIAD</t>
  </si>
  <si>
    <t>Pruritus NRS</t>
  </si>
  <si>
    <t>Khattri USA 2017</t>
  </si>
  <si>
    <t>Diseases activity score</t>
  </si>
  <si>
    <t>Duration of active treatment (weeks)</t>
  </si>
  <si>
    <t>Ruzicka Germany 2017</t>
  </si>
  <si>
    <t>Guttman-Yassky USA 2019 GBR 830</t>
  </si>
  <si>
    <t>Guttman-Yassky USA 2019 Dupilumab</t>
  </si>
  <si>
    <t xml:space="preserve">
de Bruin-Weller Netherlands 2018 </t>
  </si>
  <si>
    <t>Beck
USA
2014</t>
  </si>
  <si>
    <t xml:space="preserve">Blauvelt USA 2017 </t>
  </si>
  <si>
    <t>Simpson USA 2016 SOLO2</t>
  </si>
  <si>
    <t>Wollenberg USA 2018</t>
  </si>
  <si>
    <t>Werfel Germany 2018</t>
  </si>
  <si>
    <t>Saeki Japan 2017</t>
  </si>
  <si>
    <t>Blauvelt USA 2018</t>
  </si>
  <si>
    <t>Azathioprine 0.5 mg/kg or 1.0 mg/kg PO OD first 4 weeks, then 1.0 mg/kg  or 2.5 mg/kg PO OD</t>
  </si>
  <si>
    <t>IVIG 2 g/kg x1</t>
  </si>
  <si>
    <t>INF-y 50 ug/m2 SC OD</t>
  </si>
  <si>
    <t>UVAB Phototherapy up to maximal doses of 15 J/cm2 of UVA and 0.26 J/cm2 of UVB 2-3/week</t>
  </si>
  <si>
    <t>Tacrolimus 0.1% ointment BID</t>
  </si>
  <si>
    <t>Topical anti-inflammatory y/n</t>
  </si>
  <si>
    <t>y</t>
  </si>
  <si>
    <t>n</t>
  </si>
  <si>
    <t>Azathioprine 2.5 mg/kg OD</t>
  </si>
  <si>
    <t>Original article / BJD</t>
  </si>
  <si>
    <t>INF-y 1.5 × 106 IU/m3 SC 3x/week</t>
  </si>
  <si>
    <t>INF-Y 0.5 × 106 IU/m3 SC 3x/week</t>
  </si>
  <si>
    <t>cyclosporine 2.5mg/kg PO OD</t>
  </si>
  <si>
    <t>placebo</t>
  </si>
  <si>
    <t>TBSA Score</t>
  </si>
  <si>
    <t>Baricitinib 2 mg PO OD</t>
  </si>
  <si>
    <t>Baricitinib 4 mg PO OD</t>
  </si>
  <si>
    <t>Nemolizumab 0.1 mg/kg SC q4weeks</t>
  </si>
  <si>
    <t>Nemolizumab 0.5 mg/kg SC q4weeks</t>
  </si>
  <si>
    <t>Nemolizumab 2.0 mg/kg SC q4weeks</t>
  </si>
  <si>
    <t>Nemolizumab 2.0 mg/kg SC q8weeks</t>
  </si>
  <si>
    <t>Lebrikizumab 125 mg SC 1x</t>
  </si>
  <si>
    <t>Lebrikizumab 250 mg SC 1x</t>
  </si>
  <si>
    <t>Lebrikizumab 125 mg SC q4weeks</t>
  </si>
  <si>
    <t>Tralokinumab 45 mg SC q2weeks</t>
  </si>
  <si>
    <t>Tralokinumab 150 mg SC q2weeks</t>
  </si>
  <si>
    <t>Tralokinumab 300 mg SC q2weeks</t>
  </si>
  <si>
    <t>Fezakinumab IV 600 mg then 300 mg q2weeks</t>
  </si>
  <si>
    <t>Upadacitinib 7.5 mg PO OD</t>
  </si>
  <si>
    <t>Upadacitinib 15 mg PO OD</t>
  </si>
  <si>
    <t>Upadacitinib 30 mg PO OD</t>
  </si>
  <si>
    <t>QAW039 (Fevipiprant) 450 mg PO OD</t>
  </si>
  <si>
    <t>omalizumab 150-375mg SC q2-4 weeks</t>
  </si>
  <si>
    <t>Tezepelumab 280 mg SC q2weeks</t>
  </si>
  <si>
    <t>IVIG 2.0 g/kg/month</t>
  </si>
  <si>
    <t>12 weeks; 36 weeks</t>
  </si>
  <si>
    <t>Methotrexate 10-22.5 mg PO qweek</t>
  </si>
  <si>
    <t>Azathioprine 1.5-2.5 mg/kg PO OD</t>
  </si>
  <si>
    <t>Methotrexate 5mg PO X1 then 7.5mg PO qweek</t>
  </si>
  <si>
    <t>Methotrexate 15 mg PO qweek for 8 weeks +/- increased to 25 mg PO qweek for 16 weeks if SCORAD 50 not achieved</t>
  </si>
  <si>
    <t>Cyclosporine 2.5 mg/kg PO OD for 8 weeks +/- increased to 5 mg/kg PO OD for 16 weeks if SCORAD 50 not achieved</t>
  </si>
  <si>
    <t>Ustekinumab 45 or 90 mg SC at weeks 0, 4, 16 (weight-based dosing)</t>
  </si>
  <si>
    <t>Dupilumab 400 mg then 200 mg SC qweek</t>
  </si>
  <si>
    <t>Dupilumab 600 mg x1 then 300 mg SC qweek</t>
  </si>
  <si>
    <t>dupilumab 600 mg x1 then 300mg SC qweek</t>
  </si>
  <si>
    <t>dupilumab 400 mg x1 then 200mg SC q2weeks</t>
  </si>
  <si>
    <t>dupilumab 600 mg x1 then 300mg SC q2weeks</t>
  </si>
  <si>
    <t>dupilumab 600 mg x1 then 300mg SC q4weeks</t>
  </si>
  <si>
    <t>dupilumab 400 mg x1 then 100mg SC q4weeks</t>
  </si>
  <si>
    <t>Dupilumab 600mg x1 then 300 mg SC qweek</t>
  </si>
  <si>
    <t>Dupilumab 600mg x1 then 300 mg SC q2weeks</t>
  </si>
  <si>
    <t>Egypt/multi-centre</t>
  </si>
  <si>
    <t>Beck USA 2014</t>
  </si>
  <si>
    <t>Simpson USA 2016 SOLO1</t>
  </si>
  <si>
    <t xml:space="preserve">de Bruin-Weller Netherlands 2018 </t>
  </si>
  <si>
    <t>Guttman-Yassky USA 2018 Fezakinumab</t>
  </si>
  <si>
    <t>ZPL-3893787 30 mg PO OD</t>
  </si>
  <si>
    <t>Cyclosporine 5 mg/kg PO OD</t>
  </si>
  <si>
    <t>Dupilumab 600 mg x1 then 300 mg q2weeks</t>
  </si>
  <si>
    <t>Dupilumab 600 mg x1 then 300 mg qweek</t>
  </si>
  <si>
    <t>Original article / Int Arch Allergy Immunol</t>
  </si>
  <si>
    <t>Original article/ Lancet</t>
  </si>
  <si>
    <t xml:space="preserve">Aaron: Original article/ BJD
</t>
  </si>
  <si>
    <t xml:space="preserve"> Original article and CT.gov/ JAAD </t>
  </si>
  <si>
    <t>Original article/ JACI in Practice</t>
  </si>
  <si>
    <t>Original article/ JID and CT.gov</t>
  </si>
  <si>
    <t>Original article/ NEJM</t>
  </si>
  <si>
    <t>Original article,  personal communication (Bo Bang, Leo), CT.gov/ JACI/ English</t>
  </si>
  <si>
    <t>Original article and CT.gov/JAAD</t>
  </si>
  <si>
    <t>Original article/JACI</t>
  </si>
  <si>
    <t>Original article + correspondence/JAAD</t>
  </si>
  <si>
    <t>Original article/BJD</t>
  </si>
  <si>
    <t>Original article /CED</t>
  </si>
  <si>
    <t>Original article/JAAD</t>
  </si>
  <si>
    <t>CT.gov</t>
  </si>
  <si>
    <t xml:space="preserve">Original article/Iranian Journal of allergy, asthma and immunology </t>
  </si>
  <si>
    <t>Original article/Lancet</t>
  </si>
  <si>
    <t>Original article/Acta Derm Venereol</t>
  </si>
  <si>
    <t>Original article/Clin Exp Allergy</t>
  </si>
  <si>
    <t>Topical steroids, Anti histamines, Systemic and topical antibiotics</t>
  </si>
  <si>
    <t>Original article/Allergy Asthma Immunol</t>
  </si>
  <si>
    <t>Original article/J Allergy C;in Immunol</t>
  </si>
  <si>
    <t>Original article/Eur J Pediatr</t>
  </si>
  <si>
    <t xml:space="preserve">Cyclosporin 300 mg PO OD, After 2 weeks stepwise adjustment to minimum effective  dose   </t>
  </si>
  <si>
    <t>Apremilast 30 mg PO BID</t>
  </si>
  <si>
    <t>Apremilast 40 mg PO BID</t>
  </si>
  <si>
    <t>NCT01785602; Fevipiprant (QAW039)</t>
  </si>
  <si>
    <t>Original article/Lancet and BJD</t>
  </si>
  <si>
    <t>Quote: "Study patients, the principal investigators, and study site personnel (with the exception of the designated unblinded study pharmacist, or designee) will remain blinded to all randomization assignments throughout the duration of the study."; "Quote: "Placebo matching REGN668 is prepared in the same formulation as REGN668 without the addition of protein."
Comment: sufficiently described in study protocol</t>
  </si>
  <si>
    <t>Quote: "Study patients, the principal investigators, and study site personnel (with the exception of the designated unblinded study pharmacist, or designee) will remain blinded to all randomization assignments throughout the duration of the study."
Comment: sufficiently described in study protocol</t>
  </si>
  <si>
    <t>Central randomisation scheme provided by an interactive voice response system</t>
  </si>
  <si>
    <t>protocol not cited</t>
  </si>
  <si>
    <t>Baseline imbalance in SASSAD 
scores at baseline</t>
  </si>
  <si>
    <t>Insufficient information</t>
  </si>
  <si>
    <t>9/19 patients in Azathioprine arm withdrew</t>
  </si>
  <si>
    <t>not all outcomes described in methods part have been reported, protocol not cited</t>
  </si>
  <si>
    <t>Intention to treat used with last observation carried forward</t>
  </si>
  <si>
    <t>No mention of blinding</t>
  </si>
  <si>
    <t>Quote: "The study was an open, randomised, controlled, parallel-group study with 2 treatment limbs..." Comment: open-label trial</t>
  </si>
  <si>
    <t>Not blinded</t>
  </si>
  <si>
    <t>Unclear how missing data is handled</t>
  </si>
  <si>
    <t>Placebo injections</t>
  </si>
  <si>
    <t>PGA and SGA in protocol but not in results</t>
  </si>
  <si>
    <t>Baseline imbalance in SCORAD</t>
  </si>
  <si>
    <t>Unclear how missing data for SASSAD were handled</t>
  </si>
  <si>
    <t>Azathioprine and placebo were formulated as suspensions that looked and tasted alike</t>
  </si>
  <si>
    <t>A lot of early cross-over in the placebo arm</t>
  </si>
  <si>
    <t>Comment: double-blind; placebo tablets looking like cyclosporin and placebo ointment looking like tacrolimus cream; all treatments administered by a person unaware who was participating in the study</t>
  </si>
  <si>
    <t>All treatments were administered by a person unaware who was participating in the study.</t>
  </si>
  <si>
    <t>During the course of the study, the clinical investigators, research nurses and patients were unaware of the specific drugs which the patients were taking.</t>
  </si>
  <si>
    <t>25% of patients in the placebo group were crossed over prematurely and excluded</t>
  </si>
  <si>
    <t>Unblinded safety assessment</t>
  </si>
  <si>
    <t>Quote: "...identical-looking placebo...",</t>
  </si>
  <si>
    <t>We used a central randomisation scheme, provided by an interactive voice response system to the designated study pharmacist or qualified designee." Comment: sufficiently described in publication</t>
  </si>
  <si>
    <t>Drug kits were coded, providing masking to treatment assignment. Patients on regimens given every 2 weeks and every 4 weeks received volume-matched placebo.</t>
  </si>
  <si>
    <t>low</t>
  </si>
  <si>
    <t>Insufficiently described in publication</t>
  </si>
  <si>
    <t>Insufficient information available from publication or online supplements</t>
  </si>
  <si>
    <t>Insufficient information from publication</t>
  </si>
  <si>
    <t xml:space="preserve">Randomisation was stratified by disease severity (moderate [IGA=3] vs severe [IGA=4]) and region (Japan vs rest of world). </t>
  </si>
  <si>
    <t xml:space="preserve">El-Khalawany
Egypt
2013 </t>
  </si>
  <si>
    <t xml:space="preserve">Granlund
Finland
2001 </t>
  </si>
  <si>
    <t xml:space="preserve">Jang
Korea
2000 </t>
  </si>
  <si>
    <t>Quote: "Randomization was conducted by means of a central interactive voiceresponse system and was stratified according to disease severity (IGA score, 3 vs. 4) and region." Comment: sufficiently described in publication</t>
  </si>
  <si>
    <t>Quote: "Masking: Triple (Participant, Investigator, outcomes Assessor)","Blinded, coded kits containing dupilumab or placebo were used to mask the assigned treatment." Comment: sufficiently described in trial register</t>
  </si>
  <si>
    <t>Quote: "Masking: Triple (Participant, Investigator, outcomes Assessor)" Comment: sufficiently described in trial register</t>
  </si>
  <si>
    <t>Quote: "…missing values were imputed by means of the last-observation-carried-forward method.", "We performed three prespecified sensitivity analyses…with various methods to handle missing data." Comment: sufficiently described in publication</t>
  </si>
  <si>
    <t>all outcomes reported</t>
  </si>
  <si>
    <t>no reason to suspect other bias</t>
  </si>
  <si>
    <t>Blinded, coded kits containing dupilumab or placebo were used to mask the assigned treatment</t>
  </si>
  <si>
    <t>For continuous end
points, we treated data that were collected after
the use of rescue medication as missing, and
subsequently we performed multiple imputation
of missing data using the Markov-chain Monte Carlo algorithm and a regression model to generate multiple complete data sets at each time point.</t>
  </si>
  <si>
    <t>Quote: "Patients were randomly assigned (3:1:3)…using a central randomisation scheme provided by an interactive voice/web response system…" Comment: sufficiently described in publication</t>
  </si>
  <si>
    <t>Quote: "Patients were randomly assigned (3:1:3)…using a central randomisation scheme provided by an interactive voice/web response system…", The study remained blinded to all individuals (including patients, investigators, and study personnel) until the time of prespecified unblinding, except for the statistician who provided the randomisation sequence..."  Comment: sufficiently described in publication</t>
  </si>
  <si>
    <t>Quote: Patients given dupilumab q2w received matching placebo in the weeks when dupilumab was not given. Blinded study drug kits with a medication numbering system was used. Placebo was provided in identical syringes. The study remained blinded to all individuals (including patients, investigators, and study personnel) until the time of prespecified unblinding... Comment: sufficiently described in publication</t>
  </si>
  <si>
    <t>Quote: "The study remained blinded to all individuals (including patients, investigators, and study personnel) until the time of prespecified unblinding, except for the statistician who provided the randomisation sequence..." Comment: sufficiently described in publication</t>
  </si>
  <si>
    <t>Blinded study drug kits with a medication numbering system were used</t>
  </si>
  <si>
    <t>Efficacy analyses for week 52 and timecourse over each study visit were done in the subset of full analysis set patients (FAS-52) who were randomised by April 27, 2015, and would have completed the week 52 visit by April 27, 2016 (cutoff date for data submission to the US FDA).</t>
  </si>
  <si>
    <t>Quote: "At baseline, patients were randomized (1:1:1)…, using a central interactive voice-/web-response randomization system…."Comment: sufficiently described in publication</t>
  </si>
  <si>
    <t>Quote: "...using a central interactive voice-/web-response randomization system...","Except for the statistician who provided the randomization sequence, the IDMC statistician and IDMC members, the study remained blinded to all individuals…" Comment: sufficiently described in publication</t>
  </si>
  <si>
    <t>Quote: "The blinded study drug…was provided in coded kits with a medication numbering system. Except for the statistician who provided the randomization sequence, the IDMC statistician and IDMC members, the study remained blinded to all individuals…" Comment: sufficiently described in publication</t>
  </si>
  <si>
    <t>Quote: "Except for the statistician who provided the randomization sequence, the IDMC statistician and IDMC members, the study remained blinded to all individuals…" Comment: sufficiently described in publication</t>
  </si>
  <si>
    <t>Quote: "Efficacy assessment were based on the full-analysis set, which included all randomized patients, based on the treatment allocated as randomized (intention-to-treat)." and "Most patients completed the study treatment (98.2%, 100% and 95,4% in the....groups"</t>
  </si>
  <si>
    <t>The blinded study drug (dupilumab or placebo) was provided in coded kits with a medication numbering system</t>
  </si>
  <si>
    <t>Continuous end points were analysed using multiple imputation with ANCOVA</t>
  </si>
  <si>
    <t>Quote: "Patients were randomly assigned to either intravenous fezakinumab or placebo (2:1)…" Comment: not sufficiently described in publication and supplemental material; no additional information about randomization are provided</t>
  </si>
  <si>
    <t>Quote: "Patients were randomly assigned to either intravenous fezakinumab or placebo (2:1)…" Comment: not sufficiently described in publication and supplemental material; no additional information about randomization and allocation concealment are provided</t>
  </si>
  <si>
    <t>Quote: "...Patients were randomly assigned to either intrave-
nous fezakinumab or placebo…", Comment: double-blind</t>
  </si>
  <si>
    <t>Quote: "…efficacy variables were analyzed in the modified intention-to-treat (ITT) population, where any patient that started treatment was included in the analysis, and patients that stopped treatment earlier than 12 weeks (N=7, 11.6%) were defined as nonresponders." Comment: sufficiently described in publication</t>
  </si>
  <si>
    <t>From protocol: Triple (Participant, Care Provider, Investigator)</t>
  </si>
  <si>
    <t>No details</t>
  </si>
  <si>
    <t>Quote: "Patients were randomized by using an interactive response technology (IRT) system in a 4:3:3 ratio to….PAREXEL (Waltham, MA) generated the randomization schedule and maintained the IRT." Comment: sufficiently described in publication</t>
  </si>
  <si>
    <t xml:space="preserve">Low </t>
  </si>
  <si>
    <t>Quote: " Parexel (Waltham, MA) generated the randomization schedule and maintained the IRT. Investigators enrolled patients and dispensed interventions per assignment provided by the IRT." Comment: sufficiently described in publication</t>
  </si>
  <si>
    <t>Quote: "Patients, investigators, and study site personnel were blinded to treatment allocation." Comment: sufficiently described in publication</t>
  </si>
  <si>
    <t>Quote: "…last observation carried forward (LOCF) analysis was performed…" and "All randomized patients were included in the intention-to-treat population." Comment: sufficiently described in publication</t>
  </si>
  <si>
    <t>A week-16 last observation carried forward (LOCF) analysis was performed</t>
  </si>
  <si>
    <t>Quote: "Eligible patients were assigned in a 1:1 ratio to receive either methotrexate (15mg/kg/wk in a single oral dose) or cyclosporine 82.5mg/kg of body weight/d divided in 2 oral doses). The randomization was performed centrally using computer-generated random numbers..." Comment: sufficiently described in publication</t>
  </si>
  <si>
    <t>Quote: "The randomization was performed centrally using computer-generated random numbers..." Comment: sufficiently described in publication</t>
  </si>
  <si>
    <t>Quote: "Only the assessors were blind to the treatment allocation." Comment: participants and personnel were not blinded</t>
  </si>
  <si>
    <t>Quote: "Only the assessors were blind to the treatment allocation."</t>
  </si>
  <si>
    <t>Sample size decreases substantially with each time point</t>
  </si>
  <si>
    <t>All clinical outcomes reported</t>
  </si>
  <si>
    <t>Quote: "Eligible patients were randomly assigned (1:1:1) to receive placebo, apremilast 30mg twice daily, or apremilast 40mg twice daily for 12 weeks (placebo-controlled period)…with an interactive web-response or interactive voice-response system." and "At week 12, patients initially randomly assigned to receive placebo were reassigned randomly (1:1) to double-blind treatment with apremilast 30mg twice daily or 40mg twice daily through week 24..." Comment: sufficiently described in publication</t>
  </si>
  <si>
    <t>Quote: "Eligible patients were randomly assigned (1:1:1) to receive placebo, apremilast 30mg twice daily, or apremilast 40mg twice daily for 12 weeks (placebo-controlled period)…with an interactive web-response or interactive voice-response system." Comment: sufficiently described in publication</t>
  </si>
  <si>
    <t>Quote: "To maintain double-blind conditions for patients and clinical study personnel throughout the 24-week trial, assigned treatments were dispensed only by authorized personnel at each study side in coded, identically appearing blister cards containing the assigned treatment and dose." Comment: sufficiently described in publication</t>
  </si>
  <si>
    <t>Comment: Triple masking (Participant, Investigator, Outcomes Assessor) described in trial registration</t>
  </si>
  <si>
    <t>Quote: "Efficacy data were assessed in the  intention-to-treat population, which included all randomized patients who received at least one dose of study medication according to the group to which they were randomly assigned.." and "…missing values imputed using last-observation-carried-forward methodology." Comments:sufficiently described</t>
  </si>
  <si>
    <t>Comment: Pruritus Numerical rating scale at Week 12 is reported, but in study registration Week 4 should be reported</t>
  </si>
  <si>
    <t>Permuted block method</t>
  </si>
  <si>
    <t>To maintain double-blind conditions for patients and clinical study personnel throughout the 24-week trial, assigned treatments were dispensed only by authorized personnel at each study site in coded, identically appearing blister cards containing the assigned treatment/dose</t>
  </si>
  <si>
    <t>Itch NRS not reported (listed in protocol) but itch VAS is</t>
  </si>
  <si>
    <t>Quote: "Patients underwent randomization with the use of a centralized interactive voice or online response system…in a 1:1:1:1:1 ratio, with treatment assignments stratified according to geographic region." Comment: sufficiently described in publication</t>
  </si>
  <si>
    <t>Quote: "The primary efficacy end point was the percentage 
improvement between baseline and week 12 in 
the score on the pruritus visual-analogue scale,25 
which was recorded daily by patients who used 
an electronic reporting tool in a double-blind man-
ner."</t>
  </si>
  <si>
    <t>Per-protocol population used in analysis of outcomes</t>
  </si>
  <si>
    <t>Quote: "Patients were randomized 1:1:1:1…", "A blocked randomization scheme stratified by region was used with a block size of 4." Comment: sufficiently described in publication and supplementary methods</t>
  </si>
  <si>
    <t>Comment: no sufficient information about allocation concealment</t>
  </si>
  <si>
    <t>Quote: "To maintain blinding, a placebo arm was included, and all patients were administered 2 prefilled syringes on day1. Placebo patients received…syringes filled with placebo.", "Placebo was prepared with the same formulation as lebrikizumab without addition of the active agent, and both formulations were identical in appearance." Comment: sufficiently described in publication and supplementary methods</t>
  </si>
  <si>
    <t>Quote: "Participants were randomized 1:1:1:1 to receive placebo or tralokinumab….", "An Interactive Web and Voice Response System (IWRS/IVRS) was used to randomize patients to a treatment group. A patient was considered randomized into the study when the 
site staff notified the IWRS/IVRS that the patient met the study eligibility criteria and the IWRS/IVRS provided the assignment of investigational product kit numbers." Comment: sufficiently described in publication and supplementary methods</t>
  </si>
  <si>
    <t>Quote: "This was a double-blind study in which patients, investigators, and sponsor staff were blinded to the treatment received. Tralokinumab and placebo are visually distinct when stored in vials and are not matched for viscosity; however, they cannot be visually distinguished when drawn into a syringe. Therefore, to ensure appropriate blinding in the study, investigational product was handled by an unblinded investigational product manager at the site and was administered by an unblinded study team member who was not involved in the management of patients." Comment: sufficiently described in publication and supplementary methods</t>
  </si>
  <si>
    <t>Quote: "The primary population for analysis was the intention-to-treat (ITT) population…", "For continuous end points, no imputation for
missing data was applied. For binary end points, a last observation carried
forward approach was used."  Comment: handling of drop-outs sufficiently described</t>
  </si>
  <si>
    <t>Quote: "…a subject identification (SID) number was assigned by a central interactive voice/web response system. The SID number was used to identify the patient during the screening process ans throughout study participation, if applicable.", "…patients were randomized 1:1...to receive placebo or tezepelumab..." Comment: sufficiently described in publication and supplementary material</t>
  </si>
  <si>
    <t>Quote: "Each patient received tezepelumab 280 mg or placebo as one 1 ml subcutaneous (SC) injection…", "The patient…and the investigator or sponsor staff were blinded to the treatment received…Since tezepelumab and placebo are not identical, an unblinded investigational product manager prepared the study treatment...The study treatment was than administered by a blinded-study team member." Comment: sufficiently described in publication and supplementary material</t>
  </si>
  <si>
    <t>Quote: "The patient…and the investigator or sponsor staff were blinded to the treatment received…Since tezepelumab and placebo are not identical, an unblinded investigational product manager prepared the study treatment...The study treatment was than administered by a blidned-study team member." Comment: sufficiently described in publication and supplementary material</t>
  </si>
  <si>
    <t>Smaller sample size than randomized used in efficacy analysis (CT.gov)</t>
  </si>
  <si>
    <t>Each study site maintained a written plan detailing which staff members were blinded or unblinded, and the process of study treatment preparation used to maintain the blind.</t>
  </si>
  <si>
    <t>Quote: "Patients were randomized by using a 2:1 allocation to receive oral ZPL-3893783 (30 mg) or placebo once daily for 8 weeks.", "A computer-generated pseudorandom code generated by using the method of permuted blocks was used to assign patients to treatment within each stratum. Randomization occurred through an interactive Web-based system." Comment: sufficiently described in publication</t>
  </si>
  <si>
    <t>Quote: "A computer-generated pseudorandom code generated by using the method of permuted blocks was used to assign patients to treatment within each stratum. Randomization occurred through an interactive Web-based system." Comment: sufficiently described in publication</t>
  </si>
  <si>
    <t>Quote: "...to receive oral ZPL-3893783 (30 mg) or
placebo once daily for 8 weeks…" Comment: double-blind</t>
  </si>
  <si>
    <t>Comment: in trial registration  masking of outcome assessor is defined</t>
  </si>
  <si>
    <t>Multiple imputation; similar results using full analysis set and per-protocol populations; different results in the worst-case imputation indicating the main results are biased to the null</t>
  </si>
  <si>
    <t>No reason to suspect unblinding</t>
  </si>
  <si>
    <t>Quote: "Eligible patients were randomized (1:1:1)  to receive ustekinumab…or placebo subcutaneously…The study randomization, based on a computer-generated randomization schedule, was balanced using permuted blocks." Comment: sufficiently described in publication</t>
  </si>
  <si>
    <t>Quote: "All patients, investigators and the study sponsor were blinded to treatment allocation and the blinding was maintained until all patients completed the study and the database was locked." Comment: sufficiently described in publication</t>
  </si>
  <si>
    <t>Quote: "Missing data were imputed using last observation carried forward. The full analysis set (for efficacy analyses) was based on all randomized patients who received at least one administration of the study treatment…" Comment: sufficiently described in publication</t>
  </si>
  <si>
    <t>Quote: "Patients underwent 1:1 randomization using a computer-generated subject randomization table by an unblinded pharmacist." Comment: sufficiently described in publication</t>
  </si>
  <si>
    <t>Quote: "…patients received ustekinumab and placebo as injections…" Comment: double-blind</t>
  </si>
  <si>
    <t>Quote: "Subjects that withdrew from the study before completing 4 weeks (and a lesional biopsy at 4 weeks) were considered treatment failures. For subjects who dropped out after this time point, the last visit was considered as our primary endpoint (last observation carried forward)." Comment: handling of missing data is described</t>
  </si>
  <si>
    <t>Double (Participant, Investigator)</t>
  </si>
  <si>
    <t>Pre-specified outcomes reported</t>
  </si>
  <si>
    <t>Quote: "Patients were randomized (1:1)
via an interactive response technology system to
subcutaneous dupilumab or placebo…" Comment: sufficiently described in publication</t>
  </si>
  <si>
    <t>Quote: "Dupilumab (300 mg) or placebo were adminis-
tered subcutaneously weekly. A 600-mg loading
dose of dupilumab or matching placebo was
administered on day 1. ", "Patients and personnel involved were blinded to all randomization assignments." Comment: double-blind, sufficiently described in publication</t>
  </si>
  <si>
    <t xml:space="preserve"> "Patients and personnel involved were blinded to all randomization assignments." Comment: sufficiently described in publication</t>
  </si>
  <si>
    <t>Quote: "Analyses included all randomized patients
who received any study drug or vaccine injection and
had measured responses to the tetanus toxoid vac-
cine.", " patients with missing values were
excluded."</t>
  </si>
  <si>
    <t>Efficacy data were set to missing after rescue treatment was used or a patient discontinued</t>
  </si>
  <si>
    <t>Quote: "A central randomization scheme was used and provided by an interactive response technology system to the designated study pharmacist or qualified designee.", "Patients were randomized 1:1..." Comment: sufficiently described in publication and supplementary tables</t>
  </si>
  <si>
    <t>Quote: "A central randomization scheme was used and provided by an interactive response technology
system to the designated study pharmacist or qualified designee." Comment: sufficiently described in publication and supplementary tables</t>
  </si>
  <si>
    <t>double-blind, " Drug kits were coded, masking
the treatment assigned." Comment: sufficiently described in publication and supplementary tables</t>
  </si>
  <si>
    <t>double-blind, " Drug kits were coded, masking
the treatment assigned." Comment: sufficiently described in publication and supplementary tables; Quadruple masking (Participant, Care provider, Investigator, Outcomes Assessor) described in trial registration</t>
  </si>
  <si>
    <t>all outcomes reported in publication and online supplementary tables</t>
  </si>
  <si>
    <t>Missing values for primary and secondary continuous variables were imputed using the last observation carried forward method while data were set to missing after rescue medication.</t>
  </si>
  <si>
    <t>Quote: " Eligible subjects were randomized 3:1 to receive intravenous GBR 830
(10 mg/kg) or corresponding placebo by using a computer-generated scheme reviewed and approved by an independent statistician." Comment: sufficiently described in publication</t>
  </si>
  <si>
    <t>Quote: " Subjects received 2
intravenous infusions of GBR 830 or placebo on days 1 and 29..." Comment: double-blind</t>
  </si>
  <si>
    <t>Comment: Quadruple masking (Participant, Care provider, Investigator, Outcomes Assessor) described in trial registration</t>
  </si>
  <si>
    <t>Intention to treat. mixed-models repeated measures
approach</t>
  </si>
  <si>
    <t>DLQI not reported</t>
  </si>
  <si>
    <t>Study drugs were identical in appearance</t>
  </si>
  <si>
    <t>Quote: "Missing data were handled by last‐observation‐car-ried‐forward (continuous variables) and non‐responder‐imputation(categorical variables)."</t>
  </si>
  <si>
    <t>Quote: "randomized" Comment: no sufficient information about random sequence generation</t>
  </si>
  <si>
    <t>Quote: "randomized" Comment: no sufficient information about allocation concealment</t>
  </si>
  <si>
    <t>Quote: "Experimental: QAW039: Participants received QAW039 450 mg daily by mouth. Drug: QAW039 Capsules Placebo Comparator: Placebo Participants received matching placebo to QAW039. Comment: double-blind</t>
  </si>
  <si>
    <t xml:space="preserve">Unclear </t>
  </si>
  <si>
    <t>Patients missing an EASI score at week 12 were considered nonresponders.</t>
  </si>
  <si>
    <t>Quote: "Primary and secondary efficacy analyses included all patients who were randomized and received ≥1 dose of study drug and were analyzed according to the treament assigned at randomization.", "...using a mixed-effects model...Missing data
were implicitly imputed by the model (assuming
missing at random)." Comment: sufficiently described in supplementary methods</t>
  </si>
  <si>
    <t>Original article and personal communication / JAAD</t>
  </si>
  <si>
    <t xml:space="preserve">Cyclosporine 5 mg/kg PO OD </t>
  </si>
  <si>
    <t>Cyclosporine 4 mg/kg PO OD</t>
  </si>
  <si>
    <t xml:space="preserve">Cyclosporine 150 mg PO OD. After 2 weeks stepwise adjustment to minimum effective dose </t>
  </si>
  <si>
    <t>Cyclosporine 3 mg/kg PO OD</t>
  </si>
  <si>
    <t>Meggitt
UK
2006</t>
  </si>
  <si>
    <t>Meggitt UK 2006</t>
  </si>
  <si>
    <t>Mean age</t>
  </si>
  <si>
    <t>Mean severity at baseline</t>
  </si>
  <si>
    <t>Percent women (%)</t>
  </si>
  <si>
    <t>SASSAD 39.7</t>
  </si>
  <si>
    <t>SASSAD 33.6</t>
  </si>
  <si>
    <t>SASSAD 32.3</t>
  </si>
  <si>
    <t>SASSAD 32.7</t>
  </si>
  <si>
    <t>SCORAD 79*</t>
  </si>
  <si>
    <t>total group 34years</t>
  </si>
  <si>
    <t>total group 42%</t>
  </si>
  <si>
    <t>TBSA 59.0</t>
  </si>
  <si>
    <t>TBSA 60.7</t>
  </si>
  <si>
    <t>SCORAD 48.5</t>
  </si>
  <si>
    <t>SCORAD 46.8</t>
  </si>
  <si>
    <t>total group 29years</t>
  </si>
  <si>
    <t>total group 63%</t>
  </si>
  <si>
    <t>SCORAD 73.7</t>
  </si>
  <si>
    <t>SCORAD 69.0</t>
  </si>
  <si>
    <t>Disease severity ( six defined body sites) 40 *</t>
  </si>
  <si>
    <t>Disease severity ( six defined body sites) 46*</t>
  </si>
  <si>
    <t>TCS 12.7</t>
  </si>
  <si>
    <t>TCS 12.2</t>
  </si>
  <si>
    <t xml:space="preserve">TCS19.4 </t>
  </si>
  <si>
    <t>TCS 18.4</t>
  </si>
  <si>
    <t>TCS 20.1</t>
  </si>
  <si>
    <t>SCORAD 61.5</t>
  </si>
  <si>
    <t>SCORAD 42.1</t>
  </si>
  <si>
    <t>SCORAD 57.2</t>
  </si>
  <si>
    <t>SCORAD 58.4</t>
  </si>
  <si>
    <t>SCORAD 57.9</t>
  </si>
  <si>
    <t>SCORAD 56.5</t>
  </si>
  <si>
    <t>EASI 28.4</t>
  </si>
  <si>
    <t>EASI 30.8</t>
  </si>
  <si>
    <t>EASI 30.1</t>
  </si>
  <si>
    <t>EASI 32.9</t>
  </si>
  <si>
    <t>EASI 33.8</t>
  </si>
  <si>
    <t>EASI 29.4</t>
  </si>
  <si>
    <t>EASI 32.2</t>
  </si>
  <si>
    <t>SCORAD 73.5</t>
  </si>
  <si>
    <t>SCORAD 80.75</t>
  </si>
  <si>
    <t>Median EASI: 29.8</t>
  </si>
  <si>
    <t>Median EASI: 31.8</t>
  </si>
  <si>
    <t>Median 39</t>
  </si>
  <si>
    <t>Median 38</t>
  </si>
  <si>
    <t>Median 35.0</t>
  </si>
  <si>
    <t>Median: 38.0</t>
  </si>
  <si>
    <t>Median 39.0</t>
  </si>
  <si>
    <t>Median 34.0</t>
  </si>
  <si>
    <t>Median: 40.5</t>
  </si>
  <si>
    <t>Median EASI: 29.0, SCORAD 65.3</t>
  </si>
  <si>
    <t>Median EASI: 30.9, SCORAD 69.7</t>
  </si>
  <si>
    <t>edian EASI: 29.6, SCORAD 64.1</t>
  </si>
  <si>
    <t>Median EASI: 31.1</t>
  </si>
  <si>
    <t>Median EASI: 31.7</t>
  </si>
  <si>
    <t>Median EASI: 31.6</t>
  </si>
  <si>
    <t>Median 37.5</t>
  </si>
  <si>
    <t>Median 38.0</t>
  </si>
  <si>
    <t>Median EASI: 22.1</t>
  </si>
  <si>
    <t>Median EASI: 19.5</t>
  </si>
  <si>
    <t>Median 35</t>
  </si>
  <si>
    <t>Median 32.5</t>
  </si>
  <si>
    <t>Median 42</t>
  </si>
  <si>
    <t>EASI 18</t>
  </si>
  <si>
    <t>EASI 19</t>
  </si>
  <si>
    <t>EASI 24.2</t>
  </si>
  <si>
    <t>EASI 24.0</t>
  </si>
  <si>
    <t>EASI 23.6</t>
  </si>
  <si>
    <t>EASI 32.4</t>
  </si>
  <si>
    <t>EASI 29.0</t>
  </si>
  <si>
    <t>EASI 28.6</t>
  </si>
  <si>
    <t>EASI 28.2</t>
  </si>
  <si>
    <t>EASI 24.6</t>
  </si>
  <si>
    <t>EASI 26.3</t>
  </si>
  <si>
    <t>EASI 26.9</t>
  </si>
  <si>
    <t>EASI 24.8</t>
  </si>
  <si>
    <t>EASI 26.4</t>
  </si>
  <si>
    <t>EASI 27.1</t>
  </si>
  <si>
    <t>EASI 27.3</t>
  </si>
  <si>
    <t>EASI 24.05</t>
  </si>
  <si>
    <t>EASI 24.48</t>
  </si>
  <si>
    <t>Median EASI 19.0</t>
  </si>
  <si>
    <t>Median EASI 18.70</t>
  </si>
  <si>
    <t>55.4 (non-childbearing females)</t>
  </si>
  <si>
    <t>60.6 (non-childbearing females)</t>
  </si>
  <si>
    <t>Median 31</t>
  </si>
  <si>
    <t>53.4 SCORAD</t>
  </si>
  <si>
    <t>55.5 SCORAD</t>
  </si>
  <si>
    <t>EASI 38.0</t>
  </si>
  <si>
    <t>EASI 37.4</t>
  </si>
  <si>
    <t>EASI 36.5</t>
  </si>
  <si>
    <t>Median 38.5</t>
  </si>
  <si>
    <t>Median 30.0</t>
  </si>
  <si>
    <t>SCORAD 65.40</t>
  </si>
  <si>
    <t>SCORAD 69.73</t>
  </si>
  <si>
    <t>EASI 29</t>
  </si>
  <si>
    <t>EASI 31</t>
  </si>
  <si>
    <t>EASI 30</t>
  </si>
  <si>
    <t>EASI 34</t>
  </si>
  <si>
    <t>Median 43</t>
  </si>
  <si>
    <t>EASI 25.1</t>
  </si>
  <si>
    <t>EASI 23.3</t>
  </si>
  <si>
    <t>Study reports values (V) at time points or reports changes ( c) or reports % changes (p)</t>
  </si>
  <si>
    <t>12-17 years</t>
  </si>
  <si>
    <t>Dupilumab 600 mg then 300 mg q4 weeks</t>
  </si>
  <si>
    <t>Dupilumab 600 mg then 300 mg q2 weeks OR 400 mg then 200 mg q2 weeks (weight-based)</t>
  </si>
  <si>
    <t>EASI 35.8</t>
  </si>
  <si>
    <t>EASI 35.3</t>
  </si>
  <si>
    <t>EASI 35.5</t>
  </si>
  <si>
    <t>CDLQI</t>
  </si>
  <si>
    <t>PPNRS</t>
  </si>
  <si>
    <t>16 weeks; 28 weeks</t>
  </si>
  <si>
    <t>Gooderham Canada 2019; NCT02780167; Abrocitinib (PF-04965842)</t>
  </si>
  <si>
    <t>Efficacy and Safety of Oral Janus Kinase 1 Inhibitor Abrocitinib for Patients With Atopic Dermatitis: A Phase 2 Randomized Clinical Trial</t>
  </si>
  <si>
    <t>Original article/JAMA Dermatology/CT.gov</t>
  </si>
  <si>
    <t>Antihistamines, emollients</t>
  </si>
  <si>
    <t>EASI 28.1</t>
  </si>
  <si>
    <t>EASI 22.1</t>
  </si>
  <si>
    <t>EASI 26.7</t>
  </si>
  <si>
    <t>EASI 25.4</t>
  </si>
  <si>
    <t>Abrocitinib 10 mg PO OD</t>
  </si>
  <si>
    <t>Abrocitinib 30 mg PO OD</t>
  </si>
  <si>
    <t>Abrocitinib 100 mg PO OD</t>
  </si>
  <si>
    <t>Abrocitinib 200 mg PO OD</t>
  </si>
  <si>
    <t>Silverberg USA 2019 Nemolizumab</t>
  </si>
  <si>
    <t>Phase 2B randomized study of nemolizumab in adults with moderate-to-severe atopic dermatitis and severe pruritus</t>
  </si>
  <si>
    <t>≥18 years</t>
  </si>
  <si>
    <t>IGA≥3, EASI ≥12, BSA≥10%, Pruritus categorical scale severe, Itch NRS ≥7</t>
  </si>
  <si>
    <t>Mid- or low-potency TCS and moisturizer</t>
  </si>
  <si>
    <t>Nemolizumab 20 mg sc then 10 mg q 4 weeks</t>
  </si>
  <si>
    <t>Nemolizumab 60 mg sc then 30 mg q 4 weeks</t>
  </si>
  <si>
    <t>Nemolizumab 90 mg sc then 90 mg q 4 weeks</t>
  </si>
  <si>
    <t>24 weeks; 32 weeks</t>
  </si>
  <si>
    <t>Percentage change in EASI at week 24</t>
  </si>
  <si>
    <t>Quote: "Masking: Quadruple (Participant, Care Provider, Investigator, Outcomes Assessor)"; "participants randomized to the placebo group received placebo matching 300 mg dupilumab (including doubling the amount of placebo on day 1 to match the loading dose"</t>
  </si>
  <si>
    <t>Analyses done on all randomized patients</t>
  </si>
  <si>
    <t>On CT.gov, the analyses are said to be done on the ITT population, but the "number analyzed" for each analysis is not the full data set.</t>
  </si>
  <si>
    <t>d/p</t>
  </si>
  <si>
    <t>d/P</t>
  </si>
  <si>
    <t>EASI 25.87</t>
  </si>
  <si>
    <t>EASI 24.24</t>
  </si>
  <si>
    <t>EASI 26.96</t>
  </si>
  <si>
    <t>EASI ≥16, IGA≥3, BSA≥10%, Itch NRS ≥4</t>
  </si>
  <si>
    <t>Quote: "Patients were randomly assigned (1:1:1:1:1) to receive oral
abrocitinib(200,100,30,or10mg) once daily or placebo once
daily for 12 weeks. Randomization was via an interactive response technology system."</t>
  </si>
  <si>
    <t>Quote: "Blinded abrocitinib and placebo tablets were delivered to the study sites in blister packs. Patients, investigators, and sponsors were blinded to study treatment."</t>
  </si>
  <si>
    <t>Quote: "Efficacy was assessed in the full analysis set, which was a modified intention-to-treat population that included all patients who received 1 dose or more of the study drug except for 4 patients from 1 site. Patients from this site were excluded before unmasking the database because of major protocol deviations, which included multiple monitoring findings that revealed lack of principal investigator oversight and study execution issues."</t>
  </si>
  <si>
    <t>Comment: 267 were patients randomized; but only 245 were patients analyzed for efficacy end points</t>
  </si>
  <si>
    <t>proportion of patiens achieving SCORAD50 and SCOARD75 not reported (described in trial protocol as secondary outcome, page 35)</t>
  </si>
  <si>
    <t>Quote: "Randomization was generated by the Clinical Research Organization. Treatment was assigned centrally via Interactive Response Technology (IRT). All eligible subjects were randomly assigned to one of the four treatment groups in a 1:1:1:1 ratio. A randomization number was allocated to each eligible subject at baseline by the IRT system..."
Comment: sufficiently described in supporting information</t>
  </si>
  <si>
    <t>Comment: quadruple blinding descriped in trial registration</t>
  </si>
  <si>
    <t>Adult</t>
  </si>
  <si>
    <t>Children</t>
  </si>
  <si>
    <t>All prespecified outcomes reported</t>
  </si>
  <si>
    <t>Japan/
Multicentre</t>
  </si>
  <si>
    <t xml:space="preserve">Age group </t>
  </si>
  <si>
    <t>Goujon France 2017</t>
  </si>
  <si>
    <t>Guttman-Yassky 
USA 2019 Dupilumab</t>
  </si>
  <si>
    <t>Gooderham Canada 2019</t>
  </si>
  <si>
    <t>Copyright © 2020 EczemaTherapies [www.eczematherapies.com]. All rights reserved.</t>
  </si>
  <si>
    <t>Upadacitinib in adults with moderate to severe atopic dermatitis: 16-week results from a randomized, placebo-controlled trial</t>
  </si>
  <si>
    <t>Full text/JACI; originally Abstracts / BJD + Allergy</t>
  </si>
  <si>
    <t>Emollient</t>
  </si>
  <si>
    <t>EASI 31.4</t>
  </si>
  <si>
    <t>EASI 32.6</t>
  </si>
  <si>
    <t>Simpson USA 2020 Dupilumab adolescent</t>
  </si>
  <si>
    <t>Efficacy and Safety of Dupilumab in Adolescents With Uncontrolled Moderate to Severe Atopic Dermatitis: A Phase 3 Randomized Clinical Trial</t>
  </si>
  <si>
    <t>Full text/JAMA Dermatology; Abstract/CT.gov</t>
  </si>
  <si>
    <t>Moisturizers</t>
  </si>
  <si>
    <t>Treatment Effect of Omalizumab on Severe Pediatric Atopic Dermatitis</t>
  </si>
  <si>
    <t>UK/single centre</t>
  </si>
  <si>
    <t>Original article/JAMA Pediatrics</t>
  </si>
  <si>
    <t>4-19 years</t>
  </si>
  <si>
    <t>o-SCORAD &gt;40</t>
  </si>
  <si>
    <t>Omalizumab - weight and IgE based</t>
  </si>
  <si>
    <t>Emollients, bath additives, topical steroids, topical calcineurin inhibitors, wet wraps, oral anti-pruritics/anti-histamines, antibiotics, immunosuppressants and uv therapy. If immunosuppression or UV therapy was ongoing during
the trial, it was stabilized for the same stipulated period before randomization, and treatment was continued during the course of the intervention.</t>
  </si>
  <si>
    <t>24 weeks; 48 weeks</t>
  </si>
  <si>
    <t>Change in o-SCORAD at week 24</t>
  </si>
  <si>
    <t>EASI 45.5</t>
  </si>
  <si>
    <t>Other; medication provided by industry</t>
  </si>
  <si>
    <t>EASI 43.5</t>
  </si>
  <si>
    <t>Simpson 2020 BREEZE-AD1</t>
  </si>
  <si>
    <t>Baricitinib in patients with moderate-to-severe atopic dermatitis and inadequate response to topical corticosteroids: results from two randomized monotherapy phase III trials</t>
  </si>
  <si>
    <t>International/ multicentre</t>
  </si>
  <si>
    <t>vIGA≥3, EASI ≥16, BSA≥10%</t>
  </si>
  <si>
    <t>Baricitinib 1 mg PO OD</t>
  </si>
  <si>
    <t>Emollients</t>
  </si>
  <si>
    <t>16 weeks; 16 weeks</t>
  </si>
  <si>
    <t>Proportion of Participants Achieving vIGA Clear (0) or Almost Clear (1) and &gt;=2 Points Improvement From Baseline at Week 16</t>
  </si>
  <si>
    <t>EASI 32</t>
  </si>
  <si>
    <t>EASI32</t>
  </si>
  <si>
    <t>Simpson 2020 BREEZE-AD2</t>
  </si>
  <si>
    <t>Percentage of Participants Achieving vIGA Clear (0) or Almost Clear (1) and &gt;=2 Points Improvement From Baseline at Week 16</t>
  </si>
  <si>
    <t>EASI 33</t>
  </si>
  <si>
    <t>EASI 35</t>
  </si>
  <si>
    <t>≥12 years</t>
  </si>
  <si>
    <t>IGA≥3, EASI ≥16, BSA≥10%, Pruritus NRS≥4%</t>
  </si>
  <si>
    <t>v, p</t>
  </si>
  <si>
    <t>Chan UK 2020</t>
  </si>
  <si>
    <t>v, c</t>
  </si>
  <si>
    <t>v,c</t>
  </si>
  <si>
    <t>Guttman-Yassky USA 2019 Upadacitinib</t>
  </si>
  <si>
    <t>CDLQI/DLQI</t>
  </si>
  <si>
    <t>DLQI For 18 and older</t>
  </si>
  <si>
    <t>CDLQI For 12-17 year olds</t>
  </si>
  <si>
    <t>c, p</t>
  </si>
  <si>
    <t>Quote: "An interactive response system referring to a schedule previously generated via computer by statisticians from the study sponsor was used to randomize qualifying patients 1:1:1:1"</t>
  </si>
  <si>
    <t>Quote: "Patients, investigators, and the sponsor were blinded to allocation."</t>
  </si>
  <si>
    <t>"A secure web-based randomization system randomized participants 1:1 to receive either omalizumab or placebo. The sequence was computer generated by the UK Clinical Research Collaboration... Participants were randomized using minimization,
which minimized the imbalance across groups according to the characteristics of participants already randomized."</t>
  </si>
  <si>
    <t>"A secure web-based randomization system randomized participants 1:1 to receive either omalizumab or placebo. The sequence was computer generated by the UK Clinical Research Collaboration... Participants were randomized using minimization,
which minimized the imbalance across groups according to the characteristics of participants already randomized." "Randomization details were electronically delivered to independent pharmacists"</t>
  </si>
  <si>
    <t>"Participants, caregivers, and staff involved in outcome assessments and the investigators were masked to the treatment assignment until data analysis was complete."</t>
  </si>
  <si>
    <t>"Analysis was conducted using the intention-to-treat principle. All eligible participants were analyzed in the group to which they were randomized." Reasons for the exclusion/withdrawal of participants was described. Note: not all participants randomized ended up in analysis; 30 in each group analyzed. Sensitivity analyses examining impact of missing data</t>
  </si>
  <si>
    <t>Prespecified outcomes reported</t>
  </si>
  <si>
    <t>Simpson 2020 BREEZE-AD 1</t>
  </si>
  <si>
    <t>No details given</t>
  </si>
  <si>
    <t>"Treatment allocation was blinded to patients and investigators. At each visit, double-blind investigational products, including identical matching placebo tablets, were assigned by an interactive web response system."</t>
  </si>
  <si>
    <t>Treatment allocation was blinded to patients and investigators. At each visit, double-blind investigational products, including identical matching placebo tablets, were assigned by an interactive web response system.</t>
  </si>
  <si>
    <t>Significant missing data at week 16 in clinicaltrials.gov and discrepant from reporting in the paper.</t>
  </si>
  <si>
    <t>Simpson 2020 BREEZE-AD 2</t>
  </si>
  <si>
    <t>"A computer-generated randomization schedule will be used to assign subjects to the treatment groups using an Interactive Response Technology (IRT)."</t>
  </si>
  <si>
    <t>"Investigators, subjects and the sponsor study team will be blinded as to treatment group"</t>
  </si>
  <si>
    <t>Quote: "central randomization scheme provided by an interactive voice response system (IVRS)/interactive web response system (IWRS) to the designated study pharmacist (or qualified designee)"</t>
  </si>
  <si>
    <t>Quote: "Eligible patients were randomized (1:1:1) by an interactive voice response system and stratified by baseline Investigator’s Global Assessment (IGA) score (3 vs 4) and body weight (&lt;60 kg vs ≥60 kg)…"</t>
  </si>
  <si>
    <t>Timepoint</t>
  </si>
  <si>
    <t>Timepoint for analysis</t>
  </si>
  <si>
    <t>Guttman-Yassky USA 2020 Lebrikizumab</t>
  </si>
  <si>
    <t>Efficacy and Safety of Lebrikizumab, a High-Affinity Interleukin 13 Inhibitor, in Adults With Moderate to Severe Atopic Dermatitis: A Phase 2b Randomized Clinical Trial</t>
  </si>
  <si>
    <t>US/ multicentre</t>
  </si>
  <si>
    <t>Original article/JAMA Dermatology</t>
  </si>
  <si>
    <t>IGA≥3, EASI ≥16, BSA≥10%</t>
  </si>
  <si>
    <t>Lebrikizumab 250 mg SC 1x then 125 mg sc q4 weeks</t>
  </si>
  <si>
    <t>Percentage change in EASI at week 16</t>
  </si>
  <si>
    <t>EASI 29.9</t>
  </si>
  <si>
    <t>Lebrikizumab 500 mg SC 1x then 250 mg sc q4 weeks</t>
  </si>
  <si>
    <t>EASI 26.2</t>
  </si>
  <si>
    <t>Lebrikizumab 500 mg SC week 0 and week 2 then 250 mg sc q2 weeks</t>
  </si>
  <si>
    <t>EASI 25.5</t>
  </si>
  <si>
    <t>EASI 28.9</t>
  </si>
  <si>
    <t>Paller USA 2020 Dupilumab</t>
  </si>
  <si>
    <t>Efficacy and safety of dupilumab with concomitant topical corticosteroids in children 6 to 11 years old with severe atopic dermatitis: a randomized, double-blinded, placebocontrolled phase 3 trial</t>
  </si>
  <si>
    <t>International/multicentre</t>
  </si>
  <si>
    <t>Original article/JAAD, Personal correspondence</t>
  </si>
  <si>
    <t>6-11 years</t>
  </si>
  <si>
    <t>IGA≥4, EASI ≥21, BSA≥15%, weekly-averaged PPNRS ≥4</t>
  </si>
  <si>
    <t>Medium-potency TCS</t>
  </si>
  <si>
    <t>16 weeks; 30 weeks</t>
  </si>
  <si>
    <t>No information on sequence generation</t>
  </si>
  <si>
    <t>…"interactive web response system, and patientswere randomized…"
2:3:3:3</t>
  </si>
  <si>
    <t>"The sponsor (Dermira, Inc), investigators, study site personnel, and patients were blinded to treatment assignments, and blind integrity was maintained throughout the study. Blinded, coded kits with study drug in prefilled syringes and boxes masked the treatment assignments."</t>
  </si>
  <si>
    <t>Data unavailable for many patients for secondary endpoints "Efficacy analyses used the modified intent-to-treat population (all patients who were randomized and received study
drug regardless of rescue medication use)." Proper statistical handling of missing data, but many patients discontinued.</t>
  </si>
  <si>
    <t>"Randomization was performed using a centralized scheme, provided by an interactive response system assigned to the designated study pharmacist or qualified designee"</t>
  </si>
  <si>
    <t>"Patients and all other personnel were blinded to all randomization procedures." "Matching Placebo."</t>
  </si>
  <si>
    <t>The primary analysis was performed on the full analysis set (FAS), which included all randomized patients. 95.6% completed study treatment</t>
  </si>
  <si>
    <t>Dupilumab q 2 weeks (weight-based: 15–&lt;30 kg, 200 mg then 100 mg q2w; ≥30 kg, 400 mg then 200 mg q2w)</t>
  </si>
  <si>
    <t>Efficacy and Safety of Baricitinib Combined With Topical Corticosteroids for Treatment of Moderate to Severe Atopic Dermatitis: A Randomized Clinical Trial</t>
  </si>
  <si>
    <t>Reich Germany 2020 (BREEZE-AD7)</t>
  </si>
  <si>
    <t>Emollients; Low, medium potency TCS, TCI, crisaborole</t>
  </si>
  <si>
    <t>EASI 37.3</t>
  </si>
  <si>
    <t>EASI 39</t>
  </si>
  <si>
    <t>EASI 29.3</t>
  </si>
  <si>
    <t>EASI 30.9</t>
  </si>
  <si>
    <t>EASI 28.5</t>
  </si>
  <si>
    <t>"Patients were randomly allocated 1:1:1 by computer-generated random sequence"</t>
  </si>
  <si>
    <t>From protocol: "Assignment to treatment groups will be determined by a
computer-generated random sequence using an IWRS"</t>
  </si>
  <si>
    <t>From protocol: "placebo tablets to match baricitinib 4-mg tablets and 2-mg tablets. Patients are required to take 2 tablets daily from packages assigned by the IWRS"</t>
  </si>
  <si>
    <t>"Efficacy and health outcomes data were analyzed with the intention-to-treat population, defined as all randomized patients." Very few dropouts.</t>
  </si>
  <si>
    <t>Tralokinumab plus topical corticosteroids for the treatment of moderate-to-severe atopic dermatitis: results from the double-blind, randomized, multicentre, placebo-controlled phase III ECZTRA 3 trial</t>
  </si>
  <si>
    <t>Tralokinumab 600 mg then 300 mg q2 weeks</t>
  </si>
  <si>
    <t>TCS as needed (mometasone furoate 0.1% cream)</t>
  </si>
  <si>
    <t>Median 37</t>
  </si>
  <si>
    <t>Median 34</t>
  </si>
  <si>
    <t>Median EASI 24.7</t>
  </si>
  <si>
    <t>Median EASI 26.5</t>
  </si>
  <si>
    <t>Silverberg USA 2020 (ECZTRA3)</t>
  </si>
  <si>
    <t>"Randomization was performed using a using a computer-generated randomisation schedule stratified by region (Europe and North America) and baseline disease severity"</t>
  </si>
  <si>
    <t>Few dropouts. Multiple sensitivity analyses handling missing data in different ways</t>
  </si>
  <si>
    <t>Wollenberg Germany 2020 (ECZTRA1)</t>
  </si>
  <si>
    <t>16 weeks; 52 weeks</t>
  </si>
  <si>
    <t>Tralokinumab for moderate-to-severe atopic dermatitis: results from two 52-week, randomized, double-blind, multicentre, placebo-controlled phase III trials (ECZTRA 1 and ECZTRA 2)</t>
  </si>
  <si>
    <t>Rescue only</t>
  </si>
  <si>
    <t>Wollenberg Germany 2020 (ECZTRA2)</t>
  </si>
  <si>
    <t>Median 30</t>
  </si>
  <si>
    <t>Co-primary at week 16: 1) IGA 0 or 1; 2) Proportion of patient with EASI-75</t>
  </si>
  <si>
    <t>Median EASI 28.2</t>
  </si>
  <si>
    <t>Median EASI 30.3</t>
  </si>
  <si>
    <t>Median EASI 29.6</t>
  </si>
  <si>
    <t>"Randomization was performed using a computer-generated randomisation schedule stratified by region and baseline disease severity"</t>
  </si>
  <si>
    <t>Kabashima Japan 2020</t>
  </si>
  <si>
    <t>Trial of Nemolizumab and Topical Agents for Atopic Dermatitis with Pruritus</t>
  </si>
  <si>
    <t>Japan/multicentre</t>
  </si>
  <si>
    <t>Original article/NEJM</t>
  </si>
  <si>
    <t>≥13 years</t>
  </si>
  <si>
    <t>Nemolizumab 60mg q4 weeks</t>
  </si>
  <si>
    <t>Not enough details in protocol or paper</t>
  </si>
  <si>
    <t>"patients were randomly assigned in a 2:1 ratio through an interactive Web-response system"</t>
  </si>
  <si>
    <t>"Placebo was formulated to be identical to nemolizumab but without the active product"; "The investigational product
randomization manager will keep the investigational product randomization table (original) and the sponsor
will keep the investigational product randomization table (copy) in sealed envelopes until unblinding"</t>
  </si>
  <si>
    <t>Low, medium potency corticosteroids, TCIs, oral antihistamines allowed</t>
  </si>
  <si>
    <t>Percent change in the weekly mean VAS score for pruritus from baseline to week 16</t>
  </si>
  <si>
    <t>Median 41</t>
  </si>
  <si>
    <t>Median EASI 24.2</t>
  </si>
  <si>
    <t>Median EASI 22.7</t>
  </si>
  <si>
    <t>Simpson USA 2020 Abrocitinib/ NCT03349060</t>
  </si>
  <si>
    <t>Efficacy and safety of abrocitinib in adults and adolescents
with moderate-to-severe atopic dermatitis (JADE MONO-1): a multicentre, double-blind, randomised, placebo-controlled,
phase 3 trial</t>
  </si>
  <si>
    <t>Original article/Lancet, CT.gov</t>
  </si>
  <si>
    <t>Antihistamines and emollients</t>
  </si>
  <si>
    <t>Co-primary at week 12: 1) IGA 0 or 1 and reduction of at least 2 points; 2) Proportion of patient with EASI-75</t>
  </si>
  <si>
    <t>EASI 31.3</t>
  </si>
  <si>
    <t>EASI 30.6</t>
  </si>
  <si>
    <t>EASI 28.7</t>
  </si>
  <si>
    <t>No significant missing data.</t>
  </si>
  <si>
    <t>From protocol: "All study assessments will be performed by study personnel who are blinded to the patient’s treatment group."</t>
  </si>
  <si>
    <t>"Identical, blinded, study drug kits were used with a nonsequential medication numbering system. The study remained blinded to all individuals (including patients, investigators and study personnel)", "Treatment allocation was blinded to patients and investigators."</t>
  </si>
  <si>
    <t xml:space="preserve">Few dropouts. Patients who received rescue medication were considered to be nonresponders and missing data were imputed as nonresponse. Multiple sensitivity analyses handling missing data in different ways. </t>
  </si>
  <si>
    <t>"tralokinumab and placebo were visually distinct from each other. Neither the subject nor any of the investigators or staff involved in the treatment or clinical evaluation and monitoring of the subjects were aware of the treatment received." "Treatment allocation was blinded to patients and investigators."</t>
  </si>
  <si>
    <t>"Placebo was formulated to be identical to nemolizumab but without the active product"; "The investigational product randomization manager will keep the investigational product randomization table (original) and the sponsor will keep the investigational product randomization table (copy) in sealed envelopes until unblinding"</t>
  </si>
  <si>
    <t>All prespecified outcomes reported; however, not all exploratory timepoints reported.</t>
  </si>
  <si>
    <t>Majority of patients completed the trial; "Modified intention-to-treat methods were used for the analyses of the primary and secondary end points and included all randomly assigned patients who received at least one dose of nemolizumab or placebo and had data available for evaluation."</t>
  </si>
  <si>
    <t>DLQI (modified by one question)</t>
  </si>
  <si>
    <t xml:space="preserve">Baricitinib in adult patients with moderate-to-severe atopic dermatitis: a phase 2 parallel, double-blinded, randomized placebo-controlled multiple-dose study </t>
  </si>
  <si>
    <t xml:space="preserve">Simpson USA 2016 SOLO1 </t>
  </si>
  <si>
    <t>Guttman-Yassky USA 2018 Baricitinib</t>
  </si>
  <si>
    <t>Age inclusion criteria</t>
  </si>
  <si>
    <t>Reference Country year</t>
  </si>
  <si>
    <t>study</t>
  </si>
  <si>
    <t>outcome</t>
  </si>
  <si>
    <t>notes</t>
  </si>
  <si>
    <t>B.mean</t>
  </si>
  <si>
    <t>B.se</t>
  </si>
  <si>
    <t>B.sd</t>
  </si>
  <si>
    <t>B.ci</t>
  </si>
  <si>
    <t>D.mean</t>
  </si>
  <si>
    <t>D.se</t>
  </si>
  <si>
    <t>D.sd</t>
  </si>
  <si>
    <t>B.lo</t>
  </si>
  <si>
    <t>B.up</t>
  </si>
  <si>
    <t>D.lo</t>
  </si>
  <si>
    <t>D.up</t>
  </si>
  <si>
    <t>D.ci</t>
  </si>
  <si>
    <t>C.mean</t>
  </si>
  <si>
    <t>C.se</t>
  </si>
  <si>
    <t>C.sd</t>
  </si>
  <si>
    <t>C.lo</t>
  </si>
  <si>
    <t>C.up</t>
  </si>
  <si>
    <t>C.ci</t>
  </si>
  <si>
    <t>F.mean</t>
  </si>
  <si>
    <t>F.se</t>
  </si>
  <si>
    <t>F.sd</t>
  </si>
  <si>
    <t>F.lo</t>
  </si>
  <si>
    <t>F.up</t>
  </si>
  <si>
    <t>F.ci</t>
  </si>
  <si>
    <t>P.mean</t>
  </si>
  <si>
    <t>P.se</t>
  </si>
  <si>
    <t>P.sd</t>
  </si>
  <si>
    <t>P.lo</t>
  </si>
  <si>
    <t>P.up</t>
  </si>
  <si>
    <t>P.ci</t>
  </si>
  <si>
    <t>The B.mean is MEDIAN</t>
  </si>
  <si>
    <t>Get C.se from D.se</t>
  </si>
  <si>
    <t>time</t>
  </si>
  <si>
    <t>weeks</t>
  </si>
  <si>
    <t>rep</t>
  </si>
  <si>
    <t>status /source</t>
  </si>
  <si>
    <t>loc</t>
  </si>
  <si>
    <t>title</t>
  </si>
  <si>
    <t>status</t>
  </si>
  <si>
    <t>age</t>
  </si>
  <si>
    <t>severity</t>
  </si>
  <si>
    <t>blinding</t>
  </si>
  <si>
    <t>pc</t>
  </si>
  <si>
    <t>type</t>
  </si>
  <si>
    <t>tainf</t>
  </si>
  <si>
    <t>duration</t>
  </si>
  <si>
    <t>outcome1</t>
  </si>
  <si>
    <t>agegroup</t>
  </si>
  <si>
    <t>agecrit</t>
  </si>
  <si>
    <t>sponsor</t>
  </si>
  <si>
    <t>rob1</t>
  </si>
  <si>
    <t>rob2</t>
  </si>
  <si>
    <t>rob3</t>
  </si>
  <si>
    <t>rob4</t>
  </si>
  <si>
    <t>rob5</t>
  </si>
  <si>
    <t>rob6</t>
  </si>
  <si>
    <t>rob7</t>
  </si>
  <si>
    <t>Placebo controlled (P) Dose finding (D) Dose finding/ placebo controlled (D/P) Head-head story (H) Open-label (OL) observer-blinded (ob)</t>
  </si>
  <si>
    <t>table</t>
  </si>
  <si>
    <t>var</t>
  </si>
  <si>
    <t>label</t>
  </si>
  <si>
    <t>values</t>
  </si>
  <si>
    <t>(RoB) Random sequence generation</t>
  </si>
  <si>
    <t xml:space="preserve">(RoB) Allocation concealment </t>
  </si>
  <si>
    <t xml:space="preserve">(RoB) Blinding of participants and personnel </t>
  </si>
  <si>
    <t xml:space="preserve">(RoB) Blinding of outcome assessment </t>
  </si>
  <si>
    <t xml:space="preserve">(RoB) Incomplete outcome data </t>
  </si>
  <si>
    <t xml:space="preserve">(RoB) Selective reporting </t>
  </si>
  <si>
    <t>(RoB) Other bias</t>
  </si>
  <si>
    <t>ARMS</t>
  </si>
  <si>
    <t>STUDIES</t>
  </si>
  <si>
    <t>Intervention: Dose; Frequency; application/ Control: Dose; Frequency; application</t>
  </si>
  <si>
    <t>Randomized and started treatment</t>
  </si>
  <si>
    <t xml:space="preserve">Completed active treatment </t>
  </si>
  <si>
    <t>arm</t>
  </si>
  <si>
    <t>conc</t>
  </si>
  <si>
    <t>rare</t>
  </si>
  <si>
    <t>comp</t>
  </si>
  <si>
    <t>women</t>
  </si>
  <si>
    <t>sever</t>
  </si>
  <si>
    <t>timea</t>
  </si>
  <si>
    <t>dur</t>
  </si>
  <si>
    <t>n.sae</t>
  </si>
  <si>
    <t>n.inc2</t>
  </si>
  <si>
    <t>n.inc</t>
  </si>
  <si>
    <t>n.stop</t>
  </si>
  <si>
    <t>OUTCOMES</t>
  </si>
  <si>
    <t>% Change Confidence of CI</t>
  </si>
  <si>
    <t>% Change Lower bound of CI</t>
  </si>
  <si>
    <t>% Change Upper bound of CI</t>
  </si>
  <si>
    <t>Confidence of CI of diference</t>
  </si>
  <si>
    <t>Lower bound of CI of diference</t>
  </si>
  <si>
    <t>Uppe bound of CI of diference</t>
  </si>
  <si>
    <t>Follow-up confidence of CI</t>
  </si>
  <si>
    <t>Follow-up lower bound of CI</t>
  </si>
  <si>
    <t>Follow-up upper bound of CI</t>
  </si>
  <si>
    <t>Confidence of CI of change</t>
  </si>
  <si>
    <t>Lower bound of CI of change</t>
  </si>
  <si>
    <t>Upper bound of CI of change</t>
  </si>
  <si>
    <t>Baseline confidene of CI</t>
  </si>
  <si>
    <t>Baseline lower bound of CI</t>
  </si>
  <si>
    <t>Baseline upper bound of CI</t>
  </si>
  <si>
    <t>label2</t>
  </si>
  <si>
    <t>Notes</t>
  </si>
  <si>
    <t>Location</t>
  </si>
  <si>
    <t>Status</t>
  </si>
  <si>
    <t>Age criteria</t>
  </si>
  <si>
    <t>Topical AI</t>
  </si>
  <si>
    <t>Duration</t>
  </si>
  <si>
    <t>Outcome</t>
  </si>
  <si>
    <t>Outcome1</t>
  </si>
  <si>
    <t>ROB randomisation</t>
  </si>
  <si>
    <t>RoB allocation</t>
  </si>
  <si>
    <t>RoB blinding PP</t>
  </si>
  <si>
    <t>Rob blinding AS</t>
  </si>
  <si>
    <t>RoB outcome</t>
  </si>
  <si>
    <t>RoB reporting</t>
  </si>
  <si>
    <t>RoB other</t>
  </si>
  <si>
    <t>Treatment</t>
  </si>
  <si>
    <t xml:space="preserve">Randomized and start </t>
  </si>
  <si>
    <t>Women (%)</t>
  </si>
  <si>
    <t>Mean severity baseline</t>
  </si>
  <si>
    <t>Treat. Duration</t>
  </si>
  <si>
    <t>Withdrew for AR</t>
  </si>
  <si>
    <t>Included in analysis</t>
  </si>
  <si>
    <t>Serious AE</t>
  </si>
  <si>
    <t>Measurement of effect</t>
  </si>
  <si>
    <t>Follow-up lower CI</t>
  </si>
  <si>
    <t>Follow-up upper CI</t>
  </si>
  <si>
    <t>Linear analog scale 0-100</t>
  </si>
  <si>
    <t>treatment</t>
  </si>
  <si>
    <t>Apremilast_40mg_BID</t>
  </si>
  <si>
    <t>Apremilast_30mg_BID</t>
  </si>
  <si>
    <t>Azathioprine_15_25_OD</t>
  </si>
  <si>
    <t>Azathioprine_25_OD</t>
  </si>
  <si>
    <t>Azathioprine_TPMT</t>
  </si>
  <si>
    <t>Baricitinib_1mg_OD</t>
  </si>
  <si>
    <t>Baricitinib_2mg_OD</t>
  </si>
  <si>
    <t>Baricitinib_4mg_OD</t>
  </si>
  <si>
    <t>Cyclosporine_150mg_OD</t>
  </si>
  <si>
    <t>Cyclosporine_300mg_OD</t>
  </si>
  <si>
    <t>Cyclosporine_4mg_OD</t>
  </si>
  <si>
    <t>Cyclosporine_5mg_OD</t>
  </si>
  <si>
    <t>Cyclosporine_25mg_OD</t>
  </si>
  <si>
    <t>Cyclosporine_3mg_OD</t>
  </si>
  <si>
    <t>Dupilumab_300mg_q1w</t>
  </si>
  <si>
    <t>Dupilumab_400mg_100mg_q4w</t>
  </si>
  <si>
    <t>Dupilumab_400mg_200mg_q2w</t>
  </si>
  <si>
    <t>Dupilumab_200mg_100mg_q2w_400mg_200mg_q2w</t>
  </si>
  <si>
    <t>Dupilumab_400mg_200mg_q1w</t>
  </si>
  <si>
    <t>Dupilumab_600mg_300mg_q2w</t>
  </si>
  <si>
    <t>Dupilumab_600mg_300mg_q4w</t>
  </si>
  <si>
    <t>Dupilumab_600mg_300mg_q2w_400mg_200mg_q2w</t>
  </si>
  <si>
    <t>Dupilumab_600mg_300mg_q1w</t>
  </si>
  <si>
    <t>Fezakinumab_300mg_q2w</t>
  </si>
  <si>
    <t>Fezakinumab_600mg_300mg_q2w</t>
  </si>
  <si>
    <t>GBR_830</t>
  </si>
  <si>
    <t>INF_Y_05_106_3xw</t>
  </si>
  <si>
    <t>INF_Y_15_106_3xw</t>
  </si>
  <si>
    <t>INF_Y_50_OD</t>
  </si>
  <si>
    <t>IVIG_2g_1x</t>
  </si>
  <si>
    <t>IVIG_2g_monthly</t>
  </si>
  <si>
    <t>Lebrikizumab_125mg_1x</t>
  </si>
  <si>
    <t>Lebrikizumab_125mg_q4w</t>
  </si>
  <si>
    <t>Lebrikizumab_250mg_1x</t>
  </si>
  <si>
    <t>Lebrikizumab_250mg_125mg_q4w</t>
  </si>
  <si>
    <t>Lebrikizumab_500mg_250mg_q4w</t>
  </si>
  <si>
    <t>Lebrikizumab_500mg_250mg_q2w</t>
  </si>
  <si>
    <t>Methotrexate_10_225mg_q1w</t>
  </si>
  <si>
    <t>Methotrexate_15mg_q1w</t>
  </si>
  <si>
    <t>Methotrexate_5mg_75mg_q1w</t>
  </si>
  <si>
    <t>Nemolizumab_01mg_q4w</t>
  </si>
  <si>
    <t>Nemolizumab_05mg_q4w</t>
  </si>
  <si>
    <t>Nemolizumab_2mg_q4w</t>
  </si>
  <si>
    <t>Nemolizumab_2mg_q8w</t>
  </si>
  <si>
    <t>Nemolizumab_20mg_10mg_q4w</t>
  </si>
  <si>
    <t>Nemolizumab_60mg_30mg_q4w</t>
  </si>
  <si>
    <t>Nemolizumab_90mg_90mg_q4w</t>
  </si>
  <si>
    <t>Nemolizumab_60mg_q4w</t>
  </si>
  <si>
    <t>Omalizumab_150_375mg_q2_4w</t>
  </si>
  <si>
    <t>Omalizumab_wt_based</t>
  </si>
  <si>
    <t>Abrocitinib_10mg_OD</t>
  </si>
  <si>
    <t>Abrocitinib_100mg_OD</t>
  </si>
  <si>
    <t>Abrocitinib_200mg_OD</t>
  </si>
  <si>
    <t>Abrocitinib_30mg_OD</t>
  </si>
  <si>
    <t>Fevipiprant_450mg_OD</t>
  </si>
  <si>
    <t>Tacrolimus_01_BID</t>
  </si>
  <si>
    <t>Tezepelumab_280mg_q2w</t>
  </si>
  <si>
    <t>Tralokinumab_150mg_q2w</t>
  </si>
  <si>
    <t>Tralokinumab_300mg_q2w</t>
  </si>
  <si>
    <t>Tralokinumab_600mg_300mg_q2w</t>
  </si>
  <si>
    <t>Tralokinumab_45mg_q2w</t>
  </si>
  <si>
    <t>Upadacitinib_15mg_OD</t>
  </si>
  <si>
    <t>Upadacitinib_30mg_OD</t>
  </si>
  <si>
    <t>Upadacitinib_75mg_OD</t>
  </si>
  <si>
    <t>Ustekinumab_45mg_2x</t>
  </si>
  <si>
    <t>Ustekinumab_45_90mg_3x</t>
  </si>
  <si>
    <t>Ustekinumab_90mg_2x</t>
  </si>
  <si>
    <t>UVAB_Phototherapy</t>
  </si>
  <si>
    <t>ZPL3893787_30mg_OD</t>
  </si>
  <si>
    <t>qol</t>
  </si>
  <si>
    <t>itch</t>
  </si>
  <si>
    <t>analysis</t>
  </si>
  <si>
    <t>VAS itch ≥50, EASI ≥10</t>
  </si>
  <si>
    <r>
      <t>8 weeks; 26 weeks</t>
    </r>
    <r>
      <rPr>
        <vertAlign val="superscript"/>
        <sz val="11"/>
        <rFont val="Arial"/>
        <family val="2"/>
      </rPr>
      <t>3</t>
    </r>
  </si>
  <si>
    <r>
      <t>6 weeks</t>
    </r>
    <r>
      <rPr>
        <vertAlign val="superscript"/>
        <sz val="11"/>
        <rFont val="Arial"/>
        <family val="2"/>
      </rPr>
      <t>4</t>
    </r>
    <r>
      <rPr>
        <sz val="11"/>
        <rFont val="Arial"/>
        <family val="2"/>
      </rPr>
      <t xml:space="preserve"> ; 9 weeks     </t>
    </r>
  </si>
  <si>
    <t>Simpson 2021 (BREEZE-AD5)</t>
  </si>
  <si>
    <t>Baricitinib in patients with moderate-to-severe atopic dermatitis: Results from a randomized monotherapy Phase 3 trial in the United States and Canada (BREEZE-AD5)</t>
  </si>
  <si>
    <t>16 weeks;16 weeks</t>
  </si>
  <si>
    <t>EASI 75 at week 16</t>
  </si>
  <si>
    <t>EASI 27.7</t>
  </si>
  <si>
    <t>EASI 27.0</t>
  </si>
  <si>
    <t>EASI 26.6</t>
  </si>
  <si>
    <t>Called itch NRS but on ct.gov referred to as worst itching in 24 hours</t>
  </si>
  <si>
    <t>"Assignment to treatment groups was determined by a computer-generated random sequence with an interactive web-response system (IWRS)"</t>
  </si>
  <si>
    <t>"The IWRS assigned bottles containing double-blinded investigational product tablets to each patient"</t>
  </si>
  <si>
    <t>NCT03428100 (BREEZE-AD4)</t>
  </si>
  <si>
    <t>A Long-term Study of Baricitinib (LY3009104) With Topical Corticosteroids in Adults With Moderate to Severe Atopic Dermatitis That Are Not Controlled With Cyclosporine or for Those Who Cannot Take Oral Cyclosporine Because it is Not Medically Advisable</t>
  </si>
  <si>
    <t>Original article/JAAD+ct.gov</t>
  </si>
  <si>
    <t>52 weeks; 52 weeks</t>
  </si>
  <si>
    <t>This data is 24 week Aes</t>
  </si>
  <si>
    <t>"Assignment to treatment groups will be determined by a computer-generated random sequence using an IWRS"</t>
  </si>
  <si>
    <t>"All study assessments will be performed by study personnel who are blinded to the patient’s treatment group"</t>
  </si>
  <si>
    <t>"blister packs of double-blind investigational product tablets"</t>
  </si>
  <si>
    <t>16 weeks; 20 weeks</t>
  </si>
  <si>
    <t>Abroctinib 100 mg PO OD</t>
  </si>
  <si>
    <t>A computer-generated randomization schedule will be used</t>
  </si>
  <si>
    <t>Interactive Response Technology (IRT).</t>
  </si>
  <si>
    <t>emollient, rescue topical corticosteroids</t>
  </si>
  <si>
    <t>topical corticosteroids</t>
  </si>
  <si>
    <t>Dupilumab 600 mg then 300 mg q2 weeks</t>
  </si>
  <si>
    <t>emollient,  topical therapy (corticosteroids, calcineurin inhibitors or PDE4 inhibitors)</t>
  </si>
  <si>
    <t>Missing data for POEM and DLQI outcomes, (ex. 62/80 with outcomes for 1 mg bari);"...the efficacy and health outcome analyses will be conducted on the intent-to-treat population, defined as all randomized patients, even if the patient does not receive the correct treatment, or otherwise did not follow the protocol."</t>
  </si>
  <si>
    <t>Sample size in ct.gov for all outcomes is low - appropriate statistical techniques were used, but there was still a lot of missing data.</t>
  </si>
  <si>
    <t>"Investigators, subjects, and the sponsor study team will be blinded as to treatment group."</t>
  </si>
  <si>
    <t>Majority of patients included in analysis and appropriate statistical methods: "The primary analysis population for efficacy data will be the Full Analysis Set (FAS) defined
as all randomized subjects receiving at least one dose of investigational product... endpoints will also be analyzed for the Per-Protocol Analysis Set (PPAS) defined as a subset of FAS who had no major protocol
violations."</t>
  </si>
  <si>
    <t>DP.mean</t>
  </si>
  <si>
    <t>DP.se</t>
  </si>
  <si>
    <t>DP.SD</t>
  </si>
  <si>
    <t>DP.lo</t>
  </si>
  <si>
    <t>DP.up</t>
  </si>
  <si>
    <t>DP.ci</t>
  </si>
  <si>
    <t>We calculated the difference in percent change vs placebo by subtracting percent change in the active arms from the placebo arm. DP is the difference in % change vs placebo with 95% CIs around it</t>
  </si>
  <si>
    <t>Here we did not have baseline values. We calculated the difference in change vs placebo by subtracting change in the active arms from the placebo arm and extracted the 95% CI around change compared to placebo for the active arms</t>
  </si>
  <si>
    <t>We calculated the difference in percent change vs placebo by subtracting percent change in the active arms from the placebo arm and extracted the 95% CI around change compared to placebo for the active arms. DP is the difference in % change vs placebo with 95% CIs around it</t>
  </si>
  <si>
    <t>We calculated the difference in change vs placebo by subtracting change in the active arms from the placebo arm and extracted the 95% CI around change compared to placebo for the active arms</t>
  </si>
  <si>
    <t>easi</t>
  </si>
  <si>
    <t>poem</t>
  </si>
  <si>
    <t>SMD</t>
  </si>
  <si>
    <t>Silverberg USA 2020 (JADE MONO-2)</t>
  </si>
  <si>
    <t>Efficacy and Safety of Abrocitinib in Patients With Moderate-to-Severe Atopic Dermatitis</t>
  </si>
  <si>
    <t>Original article/JAMA Dermatology; CT.gov 32492087</t>
  </si>
  <si>
    <t>oral antihistamines and topical nonmedicated emollients</t>
  </si>
  <si>
    <t>EASI 28.0</t>
  </si>
  <si>
    <t>"computer-generated randomization schedule using interactive response technology (Almac Group)."</t>
  </si>
  <si>
    <t>"Randomization was stratified by baseline disease severity (IGA score of 3 or 4) and age group (&lt;18 or ≥18 years) and was administered via an interactive response technology system. Patients, investigators, and sponsors were blinded to study treatment."</t>
  </si>
  <si>
    <t>From protocol: "Blinded PF-04965842 and its matched placebo will be provided as 100 mg tablets for oral administration. The 100 mg tablets and their matching placebos will be supplied in separate bottles and labeled according to local regulatory requirements. When received by the pharmacy, PF-04965842 and matching placebo will be in containers that will sufficiently blind all site staff to content within the bottles (ie, active versus placebo)."</t>
  </si>
  <si>
    <t>Low dropout overall but 1/3 dropped out in the placebo group; appropriate imputation techniques</t>
  </si>
  <si>
    <t>cases</t>
  </si>
  <si>
    <t>sae</t>
  </si>
  <si>
    <t>SAE</t>
  </si>
  <si>
    <t>arms</t>
  </si>
  <si>
    <t>Number of events in a binary outcome</t>
  </si>
  <si>
    <t>Events</t>
  </si>
  <si>
    <t>WD</t>
  </si>
  <si>
    <t>wdr</t>
  </si>
  <si>
    <t>Azathioprine</t>
  </si>
  <si>
    <t>for_smd</t>
  </si>
  <si>
    <t>Methotrexate</t>
  </si>
  <si>
    <t>ord</t>
  </si>
  <si>
    <t>NCT03912259</t>
  </si>
  <si>
    <t>Evaluation of Dupilumab in Chinese Adult Patients With Moderate to Severe Atopic Dermatitis</t>
  </si>
  <si>
    <t>China/multi-centre</t>
  </si>
  <si>
    <t>Emollient; TCS not specified in ct.gov</t>
  </si>
  <si>
    <t>From protocol: "To protect the blind, each treatment kit of 2 mL (dupilumab/placebo) glass prefilled syringes will be prepared such that the IMPs are identical and indistinguishable, and will be labeled with a treatment kit number." "In accordance with the double-blind design, study patients, Investigators, and study site personnel will remain blinded to study treatment..."</t>
  </si>
  <si>
    <t>"Patients will be randomized to a treatment group according to a central randomization scheme provided by an IRT to the designated site personnel or clinical staff members."</t>
  </si>
  <si>
    <t>Low drop-outs; ITT analysis</t>
  </si>
  <si>
    <t>Bieber Germany 2021 (JADE COMPARE)</t>
  </si>
  <si>
    <t>EASI 31.0</t>
  </si>
  <si>
    <t>EASI 30.3</t>
  </si>
  <si>
    <t>EASI 32.1</t>
  </si>
  <si>
    <t>EASI 30.4</t>
  </si>
  <si>
    <t>Original article/NEJM and CT.gov</t>
  </si>
  <si>
    <t>NCT03796676 (JADE TEEN)</t>
  </si>
  <si>
    <t>JAK1 Inhibitor With Medicated Topical Therapy in Adolescents With Atopic Dermatitis (JADE TEEN)</t>
  </si>
  <si>
    <t>Abrocitinib versus Placebo or Dupilumab for Atopic Dermatitis</t>
  </si>
  <si>
    <t>"Medicated" and "non-medicated" topical medications BID</t>
  </si>
  <si>
    <t>Protocol: "Computer-generated randomization schedule"; Centralized randomization via IRT</t>
  </si>
  <si>
    <t>Participants blinded; matching placebo</t>
  </si>
  <si>
    <t>Investigators blinded; matching placebo</t>
  </si>
  <si>
    <t>Low dropout; ITT analysis</t>
  </si>
  <si>
    <t>Guttman USA 2021 (MEASURE UP 1)</t>
  </si>
  <si>
    <t>Guttman USA 2021 (MEASURE UP 2)</t>
  </si>
  <si>
    <t>Once-daily upadacitinib versus placebo in adolescents and adults with moderate-to-severe atopic dermatitis (Measure Up 1 and Measure Up 2): results from two replicate double-blind, randomised controlled phase 3 trials</t>
  </si>
  <si>
    <t>12-75 years</t>
  </si>
  <si>
    <t>vIGA≥3, EASI ≥16, BSA≥10%, Worst Pruritus NRS≥4%</t>
  </si>
  <si>
    <t>16 weeks; 260 weeks</t>
  </si>
  <si>
    <t>Co-primary at week 16: 1) vIGA 0 or 1; 2) Proportion of patient with EASI-75</t>
  </si>
  <si>
    <t>EASI 28.8</t>
  </si>
  <si>
    <t>EASI 29.7</t>
  </si>
  <si>
    <t>EASI 29.1</t>
  </si>
  <si>
    <t>"Randomisation was done using an interactive response technology system according to a schedule generated by randomisation specialists at AbbVie"</t>
  </si>
  <si>
    <t>"Study investigators, study site personnel, and patients were masked to treatment allocation throughout the study. Upadacitinib and placebo tablets were identical in appearance to maintain blinding."</t>
  </si>
  <si>
    <t>Reich Germany 2021 (AD Up)</t>
  </si>
  <si>
    <t>Safety and efficacy of upadacitinib in combination with topical corticosteroids in adolescents and adults with moderate-to-severe atopic dermatitis (AD Up): results from a randomised, double-blind, placebo-controlled, phase 3 trial</t>
  </si>
  <si>
    <t>Low-medium potency topical steroids</t>
  </si>
  <si>
    <t>EASI 29.2</t>
  </si>
  <si>
    <t>Key secondary outcomes all reported but DLQI, POEM not reported from core outcome set</t>
  </si>
  <si>
    <t>"Interactive response technology system according to a schedule generated by statisticians at AbbVie."</t>
  </si>
  <si>
    <t>"Study investigators, study site personnel, and patients remained masked to treatment allocation throughout the study: upadacitinib 15 mg, upadacitinib 30 mg, and placebo tablets were identical in appearance to maintain blinding."</t>
  </si>
  <si>
    <t>Tralokinumab does not impact vaccine induced immune responses: Results from a 30-week, randomized, placebo-controlled trial in adults with moderate to-severe atopic dermatitis</t>
  </si>
  <si>
    <t>Merola USA 2021 (ECZTRA5)</t>
  </si>
  <si>
    <t>18-54 years</t>
  </si>
  <si>
    <t>Positive antitetanus and antimeningococcal response</t>
  </si>
  <si>
    <t>16 weeks; 30 weeks)</t>
  </si>
  <si>
    <t>Median 32.0</t>
  </si>
  <si>
    <t>Median EASI 23.2</t>
  </si>
  <si>
    <t>Emollient BID</t>
  </si>
  <si>
    <t>"Interactive Response Technology was used to generate and control randomization and stratification factors"</t>
  </si>
  <si>
    <t>Protocol: "This is a double-blinded trial in which tralokinumab and placebo are visually distinct from each other. Neither the subject nor any of the investigator or LEO staff who are involved in the treatment or clinical evaluation and monitoring of the subjects will be aware of the treatment received. The packaging and labelling of the IMPs will contain no evidence of their identity. Since tralokinumab and placebo are visually distinct and not matched for viscosity, IMP (tralokinumab/placebo) will be handled and administered by a qualified, unblinded HCP at the site who will not be involved in the management of trial subjects and who will not perform any of the assessments."</t>
  </si>
  <si>
    <t>Low dropouts; non-responder analysis</t>
  </si>
  <si>
    <t>Prescpecified outcomes reported</t>
  </si>
  <si>
    <t>ITT analysis used; For some outcomes, n is considerably lower than in the CONSORT diagram.</t>
  </si>
  <si>
    <t>16 weeks; 264 weeks</t>
  </si>
  <si>
    <t>For some outcomes (itch specifically), n is considerably lower than in the CONSORT diagram.</t>
  </si>
  <si>
    <t>]</t>
  </si>
  <si>
    <t>Cyclosporine_High_Dose</t>
  </si>
  <si>
    <t>Dupilumab_600_1d_300_q2w</t>
  </si>
  <si>
    <t>Cyclosporine_Low_Dose</t>
  </si>
  <si>
    <t xml:space="preserve">Topical steroid, Systemic antibiotics, Acetaminophen, Prednison 10 mg/day( 2 patients with asthma) </t>
  </si>
  <si>
    <t>Acetaminophen, topical moisturizing lotion, 1% hydrocortisone, antihistamines</t>
  </si>
  <si>
    <t>Prednisolone (in case of exacerbation), Topical steroids, Anti histamines</t>
  </si>
  <si>
    <t>ref</t>
  </si>
  <si>
    <t>signs</t>
  </si>
  <si>
    <t>priority</t>
  </si>
  <si>
    <t>qol_kids</t>
  </si>
  <si>
    <t>NOTE: CHAN STUDY - ONLY IN CHILD ANALYSIS</t>
  </si>
  <si>
    <t>cdlqi</t>
  </si>
  <si>
    <t>SMD_cqol</t>
  </si>
  <si>
    <t>SMD_qol</t>
  </si>
  <si>
    <t>SMD_signs</t>
  </si>
  <si>
    <t>SMD_itch</t>
  </si>
  <si>
    <t>DC.mean</t>
  </si>
  <si>
    <t>DC.se</t>
  </si>
  <si>
    <t>DC.sd</t>
  </si>
  <si>
    <t>DC.lo</t>
  </si>
  <si>
    <t>DC.up</t>
  </si>
  <si>
    <t>DC.ci</t>
  </si>
  <si>
    <t>Copyright © 2021 EczemaTherapies [www.eczematherapies.com]. All rights reserved.</t>
  </si>
  <si>
    <t>This file was last updated March 16, 2021 and includes trials added as of our June, 2021 literature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</si>
</sst>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1"/>
      <name val="Calibri"/>
      <family val="2"/>
      <scheme val="minor"/>
    </font>
    <font>
      <sz val="11"/>
      <color indexed="8"/>
      <name val="Calibri"/>
      <family val="2"/>
      <charset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b/>
      <sz val="12"/>
      <color theme="1"/>
      <name val="Calibri"/>
      <family val="2"/>
      <scheme val="minor"/>
    </font>
    <font>
      <b/>
      <sz val="11"/>
      <color theme="1"/>
      <name val="Arial"/>
      <family val="2"/>
    </font>
    <font>
      <sz val="11"/>
      <name val="Arial"/>
      <family val="2"/>
    </font>
    <font>
      <sz val="11"/>
      <color rgb="FF006100"/>
      <name val="Arial"/>
      <family val="2"/>
    </font>
    <font>
      <sz val="11"/>
      <color rgb="FF9C6500"/>
      <name val="Arial"/>
      <family val="2"/>
    </font>
    <font>
      <sz val="11"/>
      <color rgb="FF9C0006"/>
      <name val="Arial"/>
      <family val="2"/>
    </font>
    <font>
      <vertAlign val="superscript"/>
      <sz val="11"/>
      <name val="Arial"/>
      <family val="2"/>
    </font>
    <font>
      <sz val="8"/>
      <name val="Arial"/>
      <family val="2"/>
    </font>
    <font>
      <sz val="11"/>
      <color theme="1"/>
      <name val="Arial"/>
      <family val="2"/>
    </font>
    <font>
      <sz val="11"/>
      <color rgb="FFFF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4" tint="0.59999389629810485"/>
        <bgColor indexed="64"/>
      </patternFill>
    </fill>
  </fills>
  <borders count="4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8"/>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10" fillId="0" borderId="0"/>
    <xf numFmtId="0" fontId="11" fillId="4"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5" fillId="0" borderId="0"/>
  </cellStyleXfs>
  <cellXfs count="532">
    <xf numFmtId="0" fontId="0" fillId="0" borderId="0" xfId="0"/>
    <xf numFmtId="0" fontId="8" fillId="0" borderId="0" xfId="0" applyFont="1" applyAlignment="1">
      <alignment horizontal="left" vertical="center"/>
    </xf>
    <xf numFmtId="0" fontId="0" fillId="0" borderId="0" xfId="0" applyAlignment="1">
      <alignment wrapText="1"/>
    </xf>
    <xf numFmtId="0" fontId="9" fillId="2" borderId="10" xfId="0" applyFont="1" applyFill="1" applyBorder="1" applyAlignment="1">
      <alignment horizontal="center" wrapText="1"/>
    </xf>
    <xf numFmtId="0" fontId="9" fillId="2" borderId="26" xfId="0" applyFont="1" applyFill="1" applyBorder="1" applyAlignment="1">
      <alignment horizontal="center" wrapText="1"/>
    </xf>
    <xf numFmtId="0" fontId="9" fillId="2" borderId="16" xfId="0" applyFont="1" applyFill="1" applyBorder="1" applyAlignment="1">
      <alignment wrapText="1"/>
    </xf>
    <xf numFmtId="0" fontId="0" fillId="0" borderId="14" xfId="0" applyBorder="1" applyAlignment="1">
      <alignment wrapText="1"/>
    </xf>
    <xf numFmtId="0" fontId="0" fillId="0" borderId="20" xfId="0" applyBorder="1" applyAlignment="1">
      <alignment wrapText="1"/>
    </xf>
    <xf numFmtId="0" fontId="0" fillId="0" borderId="0" xfId="0" applyFill="1" applyAlignment="1">
      <alignment wrapText="1"/>
    </xf>
    <xf numFmtId="0" fontId="0" fillId="2" borderId="0" xfId="0" applyFill="1"/>
    <xf numFmtId="0" fontId="11" fillId="4" borderId="0" xfId="2" applyAlignment="1">
      <alignment wrapText="1"/>
    </xf>
    <xf numFmtId="0" fontId="11" fillId="4" borderId="29" xfId="2" applyBorder="1" applyAlignment="1">
      <alignment wrapText="1"/>
    </xf>
    <xf numFmtId="0" fontId="0" fillId="0" borderId="29" xfId="0" applyBorder="1" applyAlignment="1">
      <alignment wrapText="1"/>
    </xf>
    <xf numFmtId="0" fontId="11" fillId="4" borderId="0" xfId="2" applyBorder="1" applyAlignment="1">
      <alignment wrapText="1"/>
    </xf>
    <xf numFmtId="0" fontId="6" fillId="0" borderId="0" xfId="0" applyFont="1" applyFill="1" applyBorder="1" applyAlignment="1">
      <alignment horizontal="left" vertical="center"/>
    </xf>
    <xf numFmtId="0" fontId="0" fillId="0" borderId="30" xfId="0" applyBorder="1" applyAlignment="1">
      <alignment wrapText="1"/>
    </xf>
    <xf numFmtId="0" fontId="0" fillId="0" borderId="29" xfId="0" applyFill="1" applyBorder="1" applyAlignment="1">
      <alignment wrapText="1"/>
    </xf>
    <xf numFmtId="0" fontId="0" fillId="0" borderId="30" xfId="0" applyFont="1" applyFill="1" applyBorder="1" applyAlignment="1">
      <alignment horizontal="left" wrapText="1"/>
    </xf>
    <xf numFmtId="0" fontId="0" fillId="0" borderId="30" xfId="0" applyFill="1" applyBorder="1" applyAlignment="1">
      <alignment wrapText="1"/>
    </xf>
    <xf numFmtId="49" fontId="11" fillId="4" borderId="30" xfId="2" applyNumberFormat="1" applyBorder="1" applyAlignment="1">
      <alignment wrapText="1"/>
    </xf>
    <xf numFmtId="0" fontId="11" fillId="4" borderId="30" xfId="2" applyBorder="1" applyAlignment="1">
      <alignment horizontal="left" wrapText="1"/>
    </xf>
    <xf numFmtId="0" fontId="0" fillId="0" borderId="29" xfId="0" applyFont="1" applyFill="1" applyBorder="1" applyAlignment="1">
      <alignment horizontal="left" wrapText="1"/>
    </xf>
    <xf numFmtId="0" fontId="0" fillId="5" borderId="30" xfId="0" applyFill="1" applyBorder="1" applyAlignment="1">
      <alignment wrapText="1"/>
    </xf>
    <xf numFmtId="0" fontId="0" fillId="5" borderId="0" xfId="0" applyFill="1" applyAlignment="1">
      <alignment wrapText="1"/>
    </xf>
    <xf numFmtId="0" fontId="0" fillId="0" borderId="0" xfId="0" applyFont="1" applyAlignment="1">
      <alignment wrapText="1"/>
    </xf>
    <xf numFmtId="0" fontId="0" fillId="0" borderId="0" xfId="0" applyBorder="1" applyAlignment="1">
      <alignment wrapText="1"/>
    </xf>
    <xf numFmtId="0" fontId="11" fillId="4" borderId="29" xfId="2" applyBorder="1" applyAlignment="1">
      <alignment horizontal="left" wrapText="1"/>
    </xf>
    <xf numFmtId="0" fontId="0" fillId="0" borderId="14" xfId="0" applyFill="1" applyBorder="1" applyAlignment="1">
      <alignment wrapText="1"/>
    </xf>
    <xf numFmtId="0" fontId="0" fillId="0" borderId="20" xfId="0" applyFill="1" applyBorder="1" applyAlignment="1">
      <alignment wrapText="1"/>
    </xf>
    <xf numFmtId="0" fontId="6" fillId="0" borderId="29" xfId="0" applyFont="1" applyFill="1" applyBorder="1" applyAlignment="1">
      <alignment horizontal="left" wrapText="1"/>
    </xf>
    <xf numFmtId="0" fontId="6" fillId="0" borderId="28" xfId="0" applyFont="1" applyFill="1" applyBorder="1" applyAlignment="1">
      <alignment wrapText="1"/>
    </xf>
    <xf numFmtId="0" fontId="6" fillId="0" borderId="29" xfId="0" applyFont="1" applyFill="1" applyBorder="1" applyAlignment="1">
      <alignment wrapText="1"/>
    </xf>
    <xf numFmtId="0" fontId="6" fillId="0" borderId="30" xfId="0" applyFont="1" applyFill="1" applyBorder="1" applyAlignment="1">
      <alignment wrapText="1"/>
    </xf>
    <xf numFmtId="0" fontId="6" fillId="0" borderId="0" xfId="0" applyFont="1" applyFill="1" applyAlignment="1">
      <alignment wrapText="1"/>
    </xf>
    <xf numFmtId="0" fontId="13" fillId="7" borderId="29" xfId="4" applyBorder="1" applyAlignment="1">
      <alignment wrapText="1"/>
    </xf>
    <xf numFmtId="0" fontId="13" fillId="7" borderId="30" xfId="4" applyBorder="1" applyAlignment="1">
      <alignment horizontal="left" wrapText="1"/>
    </xf>
    <xf numFmtId="0" fontId="12" fillId="6" borderId="29" xfId="3" applyBorder="1" applyAlignment="1">
      <alignment wrapText="1"/>
    </xf>
    <xf numFmtId="0" fontId="12" fillId="6" borderId="30" xfId="3" applyBorder="1" applyAlignment="1">
      <alignment wrapText="1"/>
    </xf>
    <xf numFmtId="0" fontId="13" fillId="7" borderId="30" xfId="4" applyBorder="1" applyAlignment="1">
      <alignment wrapText="1"/>
    </xf>
    <xf numFmtId="0" fontId="13" fillId="7" borderId="29" xfId="4" applyBorder="1" applyAlignment="1">
      <alignment horizontal="left" wrapText="1"/>
    </xf>
    <xf numFmtId="0" fontId="12" fillId="6" borderId="30" xfId="3" applyBorder="1" applyAlignment="1">
      <alignment horizontal="left" wrapText="1"/>
    </xf>
    <xf numFmtId="0" fontId="13" fillId="7" borderId="0" xfId="4" applyAlignment="1">
      <alignment wrapText="1"/>
    </xf>
    <xf numFmtId="0" fontId="13" fillId="7" borderId="0" xfId="4" applyBorder="1" applyAlignment="1">
      <alignment wrapText="1"/>
    </xf>
    <xf numFmtId="0" fontId="0" fillId="0" borderId="0" xfId="0"/>
    <xf numFmtId="0" fontId="13" fillId="8" borderId="30" xfId="4" applyFill="1" applyBorder="1" applyAlignment="1">
      <alignment wrapText="1"/>
    </xf>
    <xf numFmtId="0" fontId="11" fillId="8" borderId="30" xfId="0" applyFont="1" applyFill="1" applyBorder="1" applyAlignment="1">
      <alignment wrapText="1"/>
    </xf>
    <xf numFmtId="0" fontId="11" fillId="8" borderId="20" xfId="0" applyFont="1" applyFill="1" applyBorder="1" applyAlignment="1">
      <alignment wrapText="1"/>
    </xf>
    <xf numFmtId="0" fontId="11" fillId="8" borderId="30" xfId="4" applyFont="1" applyFill="1" applyBorder="1" applyAlignment="1">
      <alignment wrapText="1"/>
    </xf>
    <xf numFmtId="0" fontId="13" fillId="9" borderId="29" xfId="0" applyFont="1" applyFill="1" applyBorder="1" applyAlignment="1">
      <alignment wrapText="1"/>
    </xf>
    <xf numFmtId="0" fontId="13" fillId="9" borderId="30" xfId="0" applyFont="1" applyFill="1" applyBorder="1" applyAlignment="1">
      <alignment horizontal="left" wrapText="1"/>
    </xf>
    <xf numFmtId="0" fontId="12" fillId="10" borderId="30" xfId="3" applyFont="1" applyFill="1" applyBorder="1" applyAlignment="1">
      <alignment wrapText="1"/>
    </xf>
    <xf numFmtId="0" fontId="12" fillId="10" borderId="20" xfId="3" applyFont="1" applyFill="1" applyBorder="1" applyAlignment="1">
      <alignment wrapText="1"/>
    </xf>
    <xf numFmtId="0" fontId="11" fillId="8" borderId="0" xfId="2" applyFill="1" applyBorder="1" applyAlignment="1">
      <alignment wrapText="1"/>
    </xf>
    <xf numFmtId="0" fontId="13" fillId="9" borderId="20" xfId="0" applyFont="1" applyFill="1" applyBorder="1" applyAlignment="1">
      <alignment wrapText="1"/>
    </xf>
    <xf numFmtId="0" fontId="6" fillId="0" borderId="24" xfId="2" applyFont="1" applyFill="1" applyBorder="1" applyAlignment="1">
      <alignment horizontal="left" vertical="center" wrapText="1"/>
    </xf>
    <xf numFmtId="0" fontId="0" fillId="0" borderId="0" xfId="0" applyFont="1" applyFill="1" applyAlignment="1">
      <alignment wrapText="1"/>
    </xf>
    <xf numFmtId="0" fontId="0" fillId="0" borderId="29" xfId="0" applyFont="1" applyFill="1" applyBorder="1" applyAlignment="1">
      <alignment wrapText="1"/>
    </xf>
    <xf numFmtId="0" fontId="0" fillId="0" borderId="0" xfId="0" applyFill="1" applyBorder="1" applyAlignment="1">
      <alignment wrapText="1"/>
    </xf>
    <xf numFmtId="0" fontId="9" fillId="2" borderId="16" xfId="0" applyFont="1" applyFill="1" applyBorder="1" applyAlignment="1">
      <alignment horizontal="center" wrapText="1"/>
    </xf>
    <xf numFmtId="0" fontId="12" fillId="6" borderId="0" xfId="3" applyBorder="1" applyAlignment="1">
      <alignment wrapText="1"/>
    </xf>
    <xf numFmtId="0" fontId="0" fillId="5" borderId="0" xfId="0" applyFill="1" applyBorder="1" applyAlignment="1">
      <alignment wrapText="1"/>
    </xf>
    <xf numFmtId="0" fontId="9" fillId="0" borderId="0" xfId="0" applyFont="1" applyFill="1" applyBorder="1" applyAlignment="1">
      <alignment wrapText="1"/>
    </xf>
    <xf numFmtId="0" fontId="0" fillId="0" borderId="30" xfId="0" applyFont="1" applyFill="1" applyBorder="1" applyAlignment="1">
      <alignment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28" xfId="2" applyFont="1" applyFill="1" applyBorder="1" applyAlignment="1">
      <alignment wrapText="1"/>
    </xf>
    <xf numFmtId="0" fontId="11" fillId="4" borderId="30" xfId="2" applyBorder="1" applyAlignment="1">
      <alignment wrapText="1"/>
    </xf>
    <xf numFmtId="0" fontId="0" fillId="0" borderId="0" xfId="0" applyFont="1" applyFill="1" applyBorder="1" applyAlignment="1">
      <alignment wrapText="1"/>
    </xf>
    <xf numFmtId="0" fontId="6" fillId="0" borderId="0" xfId="0" applyFont="1" applyAlignment="1">
      <alignment horizontal="left" vertical="center" wrapText="1"/>
    </xf>
    <xf numFmtId="0" fontId="7" fillId="0" borderId="6" xfId="0" applyFont="1" applyFill="1" applyBorder="1" applyAlignment="1">
      <alignment wrapText="1"/>
    </xf>
    <xf numFmtId="0" fontId="9" fillId="2" borderId="18" xfId="0" applyFont="1" applyFill="1" applyBorder="1" applyAlignment="1">
      <alignment wrapText="1"/>
    </xf>
    <xf numFmtId="0" fontId="7" fillId="0" borderId="9" xfId="0" applyFont="1" applyFill="1" applyBorder="1" applyAlignment="1">
      <alignment wrapText="1"/>
    </xf>
    <xf numFmtId="0" fontId="13" fillId="7" borderId="14" xfId="4" applyBorder="1" applyAlignment="1">
      <alignment wrapText="1"/>
    </xf>
    <xf numFmtId="0" fontId="13" fillId="7" borderId="20" xfId="4" applyBorder="1" applyAlignment="1">
      <alignment wrapText="1"/>
    </xf>
    <xf numFmtId="0" fontId="11" fillId="4" borderId="14" xfId="2" applyBorder="1" applyAlignment="1">
      <alignment wrapText="1"/>
    </xf>
    <xf numFmtId="0" fontId="12" fillId="6" borderId="14" xfId="3" applyBorder="1" applyAlignment="1">
      <alignment wrapText="1"/>
    </xf>
    <xf numFmtId="0" fontId="12" fillId="6" borderId="29" xfId="3" applyBorder="1" applyAlignment="1">
      <alignment horizontal="left" wrapText="1"/>
    </xf>
    <xf numFmtId="0" fontId="11" fillId="4" borderId="20" xfId="2" applyBorder="1" applyAlignment="1">
      <alignment wrapText="1"/>
    </xf>
    <xf numFmtId="0" fontId="6" fillId="0" borderId="13" xfId="0" applyFont="1" applyFill="1" applyBorder="1" applyAlignment="1">
      <alignment wrapText="1"/>
    </xf>
    <xf numFmtId="0" fontId="12" fillId="6" borderId="20" xfId="3" applyBorder="1" applyAlignment="1">
      <alignment wrapText="1"/>
    </xf>
    <xf numFmtId="0" fontId="11" fillId="4" borderId="0" xfId="2" applyFont="1" applyBorder="1" applyAlignment="1">
      <alignment wrapText="1"/>
    </xf>
    <xf numFmtId="0" fontId="12" fillId="10" borderId="0" xfId="3" applyFont="1" applyFill="1" applyBorder="1" applyAlignment="1">
      <alignment wrapText="1"/>
    </xf>
    <xf numFmtId="0" fontId="13" fillId="8" borderId="0" xfId="4" applyFill="1" applyBorder="1" applyAlignment="1">
      <alignment wrapText="1"/>
    </xf>
    <xf numFmtId="0" fontId="11" fillId="8" borderId="14" xfId="2" applyFill="1" applyBorder="1" applyAlignment="1">
      <alignment wrapText="1"/>
    </xf>
    <xf numFmtId="0" fontId="11" fillId="8" borderId="20" xfId="2" applyFill="1" applyBorder="1" applyAlignment="1">
      <alignment wrapText="1"/>
    </xf>
    <xf numFmtId="0" fontId="11" fillId="8" borderId="30" xfId="2" applyFill="1" applyBorder="1" applyAlignment="1">
      <alignment wrapText="1"/>
    </xf>
    <xf numFmtId="0" fontId="12" fillId="10" borderId="14" xfId="3" applyFill="1" applyBorder="1" applyAlignment="1">
      <alignment wrapText="1"/>
    </xf>
    <xf numFmtId="0" fontId="11" fillId="9" borderId="0" xfId="2" applyFill="1" applyBorder="1" applyAlignment="1">
      <alignment wrapText="1"/>
    </xf>
    <xf numFmtId="0" fontId="11" fillId="9" borderId="30" xfId="2" applyFill="1" applyBorder="1" applyAlignment="1">
      <alignment wrapText="1"/>
    </xf>
    <xf numFmtId="0" fontId="13" fillId="9" borderId="14" xfId="0" applyFont="1" applyFill="1" applyBorder="1" applyAlignment="1">
      <alignment wrapText="1"/>
    </xf>
    <xf numFmtId="0" fontId="0" fillId="0" borderId="28" xfId="0" applyFont="1" applyFill="1" applyBorder="1" applyAlignment="1">
      <alignment wrapText="1"/>
    </xf>
    <xf numFmtId="0" fontId="11" fillId="4" borderId="30" xfId="2" applyBorder="1" applyAlignment="1">
      <alignment wrapText="1"/>
    </xf>
    <xf numFmtId="0" fontId="11" fillId="4" borderId="29" xfId="2" applyBorder="1"/>
    <xf numFmtId="0" fontId="11" fillId="4" borderId="0" xfId="2"/>
    <xf numFmtId="0" fontId="6" fillId="0" borderId="2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0" fillId="0" borderId="17" xfId="2" applyFont="1" applyFill="1" applyBorder="1" applyAlignment="1">
      <alignment horizontal="left" vertical="center" wrapText="1"/>
    </xf>
    <xf numFmtId="0" fontId="6" fillId="0" borderId="25" xfId="0" applyFont="1" applyFill="1" applyBorder="1" applyAlignment="1">
      <alignment horizontal="left" vertical="center" wrapText="1"/>
    </xf>
    <xf numFmtId="0" fontId="11" fillId="0" borderId="0" xfId="2" applyFill="1" applyBorder="1" applyAlignment="1">
      <alignment horizontal="left" vertical="center"/>
    </xf>
    <xf numFmtId="0" fontId="6" fillId="0" borderId="32" xfId="0" applyFont="1" applyFill="1" applyBorder="1" applyAlignment="1">
      <alignment horizontal="left" vertical="center" wrapText="1"/>
    </xf>
    <xf numFmtId="0" fontId="6" fillId="0" borderId="32" xfId="0" applyFont="1" applyFill="1" applyBorder="1" applyAlignment="1">
      <alignment horizontal="left" vertical="center"/>
    </xf>
    <xf numFmtId="0" fontId="6" fillId="0" borderId="32" xfId="2" applyFont="1" applyFill="1" applyBorder="1" applyAlignment="1">
      <alignment horizontal="left" vertical="center" wrapText="1"/>
    </xf>
    <xf numFmtId="0" fontId="6" fillId="0" borderId="32" xfId="2" applyFont="1" applyFill="1" applyBorder="1" applyAlignment="1">
      <alignment horizontal="left" vertical="center"/>
    </xf>
    <xf numFmtId="0" fontId="6" fillId="0" borderId="34" xfId="0" applyFont="1" applyFill="1" applyBorder="1" applyAlignment="1">
      <alignment horizontal="left" vertical="center"/>
    </xf>
    <xf numFmtId="0" fontId="0" fillId="0" borderId="21" xfId="2" applyFont="1" applyFill="1" applyBorder="1" applyAlignment="1">
      <alignment horizontal="left" vertical="center"/>
    </xf>
    <xf numFmtId="0" fontId="6" fillId="0" borderId="24" xfId="0" applyFont="1" applyFill="1" applyBorder="1" applyAlignment="1">
      <alignment horizontal="left" vertical="center" wrapText="1"/>
    </xf>
    <xf numFmtId="0" fontId="0" fillId="0" borderId="17" xfId="2" applyFont="1" applyFill="1" applyBorder="1" applyAlignment="1">
      <alignment horizontal="left" vertical="center"/>
    </xf>
    <xf numFmtId="0" fontId="0" fillId="0" borderId="21" xfId="2" applyFont="1" applyFill="1" applyBorder="1" applyAlignment="1">
      <alignment horizontal="left" vertical="center" wrapText="1"/>
    </xf>
    <xf numFmtId="0" fontId="0" fillId="0" borderId="33" xfId="2" applyFont="1" applyFill="1" applyBorder="1" applyAlignment="1">
      <alignment horizontal="left" vertical="center" wrapText="1"/>
    </xf>
    <xf numFmtId="0" fontId="6" fillId="0" borderId="25" xfId="0" applyNumberFormat="1"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5" xfId="2" applyFont="1" applyFill="1" applyBorder="1" applyAlignment="1">
      <alignment horizontal="left" vertical="center" wrapText="1"/>
    </xf>
    <xf numFmtId="0" fontId="6" fillId="0" borderId="24" xfId="2" applyFont="1" applyFill="1" applyBorder="1" applyAlignment="1">
      <alignment horizontal="left" vertical="center"/>
    </xf>
    <xf numFmtId="0" fontId="0" fillId="0" borderId="33" xfId="2" applyFont="1" applyFill="1" applyBorder="1" applyAlignment="1">
      <alignment horizontal="left" vertical="center"/>
    </xf>
    <xf numFmtId="0" fontId="6" fillId="0" borderId="25" xfId="2" applyFont="1" applyFill="1" applyBorder="1" applyAlignment="1">
      <alignment horizontal="left" vertical="center"/>
    </xf>
    <xf numFmtId="0" fontId="6" fillId="0" borderId="21" xfId="2" applyFont="1" applyFill="1" applyBorder="1" applyAlignment="1">
      <alignment horizontal="left" vertical="center" wrapText="1"/>
    </xf>
    <xf numFmtId="0" fontId="6" fillId="0" borderId="33" xfId="2" applyFont="1" applyFill="1" applyBorder="1" applyAlignment="1">
      <alignment horizontal="left" vertical="center" wrapText="1"/>
    </xf>
    <xf numFmtId="0" fontId="6" fillId="0" borderId="17" xfId="2" applyFont="1" applyFill="1" applyBorder="1" applyAlignment="1">
      <alignment horizontal="left" vertical="center" wrapText="1"/>
    </xf>
    <xf numFmtId="0" fontId="0" fillId="0" borderId="21" xfId="0" applyFont="1" applyFill="1" applyBorder="1" applyAlignment="1">
      <alignment horizontal="left" vertical="center"/>
    </xf>
    <xf numFmtId="0" fontId="0" fillId="0" borderId="17" xfId="0" applyFont="1" applyFill="1" applyBorder="1" applyAlignment="1">
      <alignment horizontal="left" vertical="center"/>
    </xf>
    <xf numFmtId="0" fontId="6" fillId="0" borderId="33" xfId="0" applyFont="1" applyFill="1" applyBorder="1" applyAlignment="1">
      <alignment horizontal="left" vertical="center" wrapText="1"/>
    </xf>
    <xf numFmtId="0" fontId="0" fillId="0" borderId="21" xfId="0" applyFill="1" applyBorder="1" applyAlignment="1">
      <alignment horizontal="left" vertical="center"/>
    </xf>
    <xf numFmtId="0" fontId="6" fillId="0" borderId="24" xfId="0" applyFont="1" applyFill="1" applyBorder="1" applyAlignment="1">
      <alignment horizontal="left" vertical="center"/>
    </xf>
    <xf numFmtId="0" fontId="0" fillId="0" borderId="33" xfId="0" applyFill="1" applyBorder="1" applyAlignment="1">
      <alignment horizontal="left" vertical="center"/>
    </xf>
    <xf numFmtId="0" fontId="0" fillId="0" borderId="17" xfId="0" applyFill="1" applyBorder="1" applyAlignment="1">
      <alignment horizontal="left" vertical="center"/>
    </xf>
    <xf numFmtId="0" fontId="0" fillId="0" borderId="33" xfId="0" applyFont="1" applyFill="1" applyBorder="1" applyAlignment="1">
      <alignment horizontal="left" vertical="center"/>
    </xf>
    <xf numFmtId="0" fontId="0" fillId="0" borderId="0" xfId="0" applyFont="1" applyFill="1" applyBorder="1" applyAlignment="1"/>
    <xf numFmtId="0" fontId="0" fillId="0" borderId="0" xfId="0" applyFont="1" applyBorder="1" applyAlignment="1"/>
    <xf numFmtId="0" fontId="0" fillId="0" borderId="0" xfId="0" applyAlignment="1"/>
    <xf numFmtId="0" fontId="6" fillId="0" borderId="0" xfId="0" applyFont="1" applyFill="1" applyBorder="1" applyAlignment="1">
      <alignment wrapText="1"/>
    </xf>
    <xf numFmtId="0" fontId="0" fillId="0" borderId="0" xfId="0" applyFill="1" applyBorder="1" applyAlignment="1"/>
    <xf numFmtId="0" fontId="6" fillId="0" borderId="34" xfId="0" applyFont="1" applyFill="1" applyBorder="1" applyAlignment="1">
      <alignment horizontal="left" wrapText="1"/>
    </xf>
    <xf numFmtId="0" fontId="6" fillId="0" borderId="32" xfId="0" applyFont="1" applyFill="1" applyBorder="1" applyAlignment="1">
      <alignment horizontal="left" wrapText="1"/>
    </xf>
    <xf numFmtId="0" fontId="0" fillId="0" borderId="32" xfId="0" applyFont="1" applyFill="1" applyBorder="1" applyAlignment="1">
      <alignment wrapText="1"/>
    </xf>
    <xf numFmtId="0" fontId="9" fillId="0" borderId="0" xfId="0" applyFont="1" applyFill="1" applyBorder="1" applyAlignment="1"/>
    <xf numFmtId="0" fontId="5" fillId="0" borderId="0" xfId="5"/>
    <xf numFmtId="0" fontId="0" fillId="0" borderId="0" xfId="0" applyBorder="1" applyAlignment="1">
      <alignment horizontal="left"/>
    </xf>
    <xf numFmtId="0" fontId="0" fillId="0" borderId="0" xfId="0" applyAlignment="1">
      <alignment horizontal="right"/>
    </xf>
    <xf numFmtId="0" fontId="9" fillId="0" borderId="16" xfId="0" applyFont="1" applyBorder="1"/>
    <xf numFmtId="0" fontId="9" fillId="0" borderId="16" xfId="0" applyFont="1" applyBorder="1" applyAlignment="1">
      <alignment horizontal="right"/>
    </xf>
    <xf numFmtId="0" fontId="15" fillId="0" borderId="16" xfId="5" applyFont="1" applyBorder="1"/>
    <xf numFmtId="0" fontId="9" fillId="0" borderId="16" xfId="0" applyFont="1" applyBorder="1" applyAlignment="1"/>
    <xf numFmtId="0" fontId="6" fillId="0" borderId="32" xfId="0" applyNumberFormat="1" applyFont="1" applyFill="1" applyBorder="1" applyAlignment="1">
      <alignment horizontal="left" vertical="center" wrapText="1"/>
    </xf>
    <xf numFmtId="0" fontId="16" fillId="0" borderId="0" xfId="0" applyFont="1"/>
    <xf numFmtId="0" fontId="16" fillId="0" borderId="0" xfId="0" applyFont="1" applyFill="1" applyBorder="1"/>
    <xf numFmtId="0" fontId="17" fillId="0" borderId="0" xfId="0" applyFont="1" applyAlignment="1">
      <alignment horizontal="left" vertical="center"/>
    </xf>
    <xf numFmtId="0" fontId="17" fillId="0" borderId="6" xfId="2" applyFont="1" applyFill="1" applyBorder="1" applyAlignment="1">
      <alignment horizontal="left" vertical="center" wrapText="1"/>
    </xf>
    <xf numFmtId="0" fontId="17" fillId="0" borderId="6" xfId="2" applyFont="1" applyFill="1" applyBorder="1" applyAlignment="1">
      <alignment horizontal="center" vertical="center" wrapText="1"/>
    </xf>
    <xf numFmtId="0" fontId="17" fillId="0" borderId="21" xfId="2" applyFont="1" applyFill="1" applyBorder="1" applyAlignment="1">
      <alignment horizontal="left" vertical="center" wrapText="1"/>
    </xf>
    <xf numFmtId="0" fontId="17" fillId="0" borderId="22" xfId="2"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30" xfId="2" applyFont="1" applyFill="1" applyBorder="1" applyAlignment="1">
      <alignment horizontal="center" vertical="center"/>
    </xf>
    <xf numFmtId="0" fontId="18" fillId="4" borderId="29" xfId="2" applyFont="1" applyBorder="1" applyAlignment="1">
      <alignment wrapText="1"/>
    </xf>
    <xf numFmtId="0" fontId="17" fillId="0" borderId="0" xfId="0" applyFont="1" applyFill="1" applyBorder="1" applyAlignment="1">
      <alignment horizontal="left" vertical="center"/>
    </xf>
    <xf numFmtId="0" fontId="17" fillId="3" borderId="0" xfId="0" applyFont="1" applyFill="1" applyAlignment="1">
      <alignment horizontal="left" vertical="center"/>
    </xf>
    <xf numFmtId="0" fontId="17" fillId="0" borderId="6"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7" fillId="0" borderId="21" xfId="0" applyFont="1" applyFill="1" applyBorder="1" applyAlignment="1">
      <alignment horizontal="left" vertical="center" wrapText="1"/>
    </xf>
    <xf numFmtId="0" fontId="17" fillId="0" borderId="22"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2" applyFont="1" applyFill="1" applyBorder="1" applyAlignment="1">
      <alignment horizontal="center" vertical="center"/>
    </xf>
    <xf numFmtId="0" fontId="19" fillId="7" borderId="29" xfId="4" applyFont="1" applyBorder="1" applyAlignment="1">
      <alignment wrapText="1"/>
    </xf>
    <xf numFmtId="0" fontId="20" fillId="6" borderId="29" xfId="3" applyFont="1" applyBorder="1" applyAlignment="1">
      <alignment wrapText="1"/>
    </xf>
    <xf numFmtId="0" fontId="17" fillId="0" borderId="7" xfId="0"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2" xfId="2" applyFont="1" applyFill="1" applyBorder="1" applyAlignment="1">
      <alignment horizontal="left" vertical="center"/>
    </xf>
    <xf numFmtId="0" fontId="17" fillId="0" borderId="12"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28" xfId="2" applyFont="1" applyFill="1" applyBorder="1" applyAlignment="1">
      <alignment horizontal="center" vertical="center" wrapText="1"/>
    </xf>
    <xf numFmtId="0" fontId="17" fillId="0" borderId="3" xfId="2" applyFont="1" applyFill="1" applyBorder="1" applyAlignment="1">
      <alignment horizontal="left" vertical="center"/>
    </xf>
    <xf numFmtId="0" fontId="17" fillId="0" borderId="1" xfId="2" applyFont="1" applyFill="1" applyBorder="1" applyAlignment="1">
      <alignment horizontal="left" vertical="center" wrapText="1"/>
    </xf>
    <xf numFmtId="0" fontId="18" fillId="4" borderId="29" xfId="2" applyFont="1" applyBorder="1" applyAlignment="1">
      <alignment horizontal="left" wrapText="1"/>
    </xf>
    <xf numFmtId="0" fontId="17" fillId="0" borderId="3" xfId="2" applyFont="1" applyFill="1" applyBorder="1" applyAlignment="1">
      <alignment horizontal="left" vertical="center" wrapText="1"/>
    </xf>
    <xf numFmtId="0" fontId="17" fillId="0" borderId="8" xfId="0" applyFont="1" applyFill="1" applyBorder="1" applyAlignment="1">
      <alignment horizontal="center" vertical="center" wrapText="1"/>
    </xf>
    <xf numFmtId="0" fontId="17" fillId="0" borderId="30" xfId="2"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7" fillId="0" borderId="8" xfId="2" applyFont="1" applyFill="1" applyBorder="1" applyAlignment="1">
      <alignment horizontal="center"/>
    </xf>
    <xf numFmtId="0" fontId="17" fillId="0" borderId="0" xfId="0" applyFont="1" applyFill="1" applyAlignment="1">
      <alignment horizontal="left" vertical="center"/>
    </xf>
    <xf numFmtId="0" fontId="17" fillId="0" borderId="28" xfId="0" applyFont="1" applyFill="1" applyBorder="1" applyAlignment="1">
      <alignment horizontal="center" vertical="center"/>
    </xf>
    <xf numFmtId="0" fontId="17" fillId="0" borderId="6" xfId="2" applyFont="1" applyFill="1" applyBorder="1" applyAlignment="1">
      <alignment vertical="center" wrapText="1"/>
    </xf>
    <xf numFmtId="0" fontId="20" fillId="10" borderId="29" xfId="3" applyFont="1" applyFill="1" applyBorder="1" applyAlignment="1">
      <alignment wrapText="1"/>
    </xf>
    <xf numFmtId="0" fontId="19" fillId="9" borderId="29" xfId="0" applyFont="1" applyFill="1" applyBorder="1" applyAlignment="1">
      <alignment wrapText="1"/>
    </xf>
    <xf numFmtId="0" fontId="17" fillId="0" borderId="3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1" xfId="2" applyFont="1" applyFill="1" applyBorder="1" applyAlignment="1">
      <alignment wrapText="1"/>
    </xf>
    <xf numFmtId="0" fontId="17" fillId="0" borderId="1" xfId="2" applyFont="1" applyFill="1" applyBorder="1" applyAlignment="1">
      <alignment horizontal="left" vertical="center"/>
    </xf>
    <xf numFmtId="0" fontId="17" fillId="0" borderId="19" xfId="2" applyFont="1" applyFill="1" applyBorder="1" applyAlignment="1">
      <alignment horizontal="center" vertical="center"/>
    </xf>
    <xf numFmtId="0" fontId="17" fillId="0" borderId="11" xfId="2" applyFont="1" applyFill="1" applyBorder="1" applyAlignment="1">
      <alignment horizontal="left" vertical="center"/>
    </xf>
    <xf numFmtId="0" fontId="17" fillId="0" borderId="19" xfId="2" applyFont="1" applyFill="1" applyBorder="1" applyAlignment="1">
      <alignment horizontal="left" vertical="center" wrapText="1"/>
    </xf>
    <xf numFmtId="0" fontId="19" fillId="7" borderId="29" xfId="4" applyFont="1" applyBorder="1" applyAlignment="1">
      <alignment horizontal="left" wrapText="1"/>
    </xf>
    <xf numFmtId="0" fontId="17" fillId="0" borderId="8" xfId="2" applyFont="1" applyFill="1" applyBorder="1" applyAlignment="1">
      <alignment horizontal="center" vertical="center" wrapText="1"/>
    </xf>
    <xf numFmtId="0" fontId="17" fillId="0" borderId="7" xfId="2" applyFont="1" applyFill="1" applyBorder="1" applyAlignment="1">
      <alignment horizontal="left" vertical="center" wrapText="1"/>
    </xf>
    <xf numFmtId="0" fontId="17" fillId="0" borderId="8" xfId="2" applyFont="1" applyFill="1" applyBorder="1" applyAlignment="1">
      <alignment horizontal="left" vertical="center" wrapText="1"/>
    </xf>
    <xf numFmtId="0" fontId="17" fillId="0" borderId="18" xfId="2" applyFont="1" applyFill="1" applyBorder="1" applyAlignment="1">
      <alignment horizontal="center" vertical="center" wrapText="1"/>
    </xf>
    <xf numFmtId="0" fontId="18" fillId="4" borderId="0" xfId="2" applyFont="1" applyAlignment="1">
      <alignment wrapText="1"/>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0" xfId="0" applyFont="1" applyFill="1" applyBorder="1" applyAlignment="1">
      <alignment horizontal="left" vertical="center" wrapText="1"/>
    </xf>
    <xf numFmtId="0" fontId="17" fillId="0" borderId="2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8" xfId="0" applyFont="1" applyFill="1" applyBorder="1" applyAlignment="1">
      <alignment horizontal="left" vertical="center"/>
    </xf>
    <xf numFmtId="0" fontId="18" fillId="4" borderId="29" xfId="2" applyFont="1" applyBorder="1"/>
    <xf numFmtId="0" fontId="18" fillId="4" borderId="0" xfId="2" applyFont="1" applyBorder="1" applyAlignment="1">
      <alignment wrapText="1"/>
    </xf>
    <xf numFmtId="0" fontId="17" fillId="0" borderId="21"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7" fillId="0" borderId="8" xfId="2" applyFont="1" applyFill="1" applyBorder="1" applyAlignment="1">
      <alignment wrapText="1"/>
    </xf>
    <xf numFmtId="0" fontId="17" fillId="0" borderId="7" xfId="2" applyFont="1" applyFill="1" applyBorder="1" applyAlignment="1">
      <alignment horizontal="center" vertical="center" wrapText="1"/>
    </xf>
    <xf numFmtId="0" fontId="17" fillId="0" borderId="0" xfId="2" applyFont="1" applyFill="1" applyBorder="1" applyAlignment="1">
      <alignment horizontal="left" vertical="center"/>
    </xf>
    <xf numFmtId="0" fontId="18" fillId="0" borderId="0" xfId="2" applyFont="1" applyFill="1" applyAlignment="1">
      <alignment horizontal="left" vertical="center"/>
    </xf>
    <xf numFmtId="0" fontId="17" fillId="0" borderId="2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8" xfId="2" applyFont="1" applyFill="1" applyBorder="1" applyAlignment="1">
      <alignment horizontal="left" vertical="center"/>
    </xf>
    <xf numFmtId="0" fontId="17" fillId="0" borderId="24" xfId="2" applyFont="1" applyFill="1" applyBorder="1" applyAlignment="1">
      <alignment horizontal="left" vertical="center" wrapText="1"/>
    </xf>
    <xf numFmtId="0" fontId="17" fillId="0" borderId="18" xfId="2" applyFont="1" applyFill="1" applyBorder="1" applyAlignment="1">
      <alignment horizontal="left" vertical="center" wrapText="1"/>
    </xf>
    <xf numFmtId="0" fontId="17" fillId="0" borderId="6" xfId="0" applyFont="1" applyFill="1" applyBorder="1" applyAlignment="1">
      <alignment vertical="center" wrapText="1"/>
    </xf>
    <xf numFmtId="0" fontId="19" fillId="7" borderId="0" xfId="4" applyFont="1" applyBorder="1" applyAlignment="1">
      <alignment wrapText="1"/>
    </xf>
    <xf numFmtId="0" fontId="18" fillId="4" borderId="0" xfId="2" applyFont="1" applyBorder="1" applyAlignment="1">
      <alignment horizontal="left" wrapText="1"/>
    </xf>
    <xf numFmtId="0" fontId="18" fillId="4" borderId="14" xfId="2" applyFont="1" applyBorder="1" applyAlignment="1">
      <alignment horizontal="left" wrapText="1"/>
    </xf>
    <xf numFmtId="0" fontId="17" fillId="0" borderId="22" xfId="2" applyFont="1" applyFill="1" applyBorder="1" applyAlignment="1">
      <alignment vertical="center" wrapText="1"/>
    </xf>
    <xf numFmtId="0" fontId="17" fillId="0" borderId="31" xfId="2" applyFont="1" applyFill="1" applyBorder="1" applyAlignment="1">
      <alignment horizontal="left" vertical="center" wrapText="1"/>
    </xf>
    <xf numFmtId="0" fontId="17" fillId="0" borderId="31" xfId="2" applyFont="1" applyFill="1" applyBorder="1" applyAlignment="1">
      <alignment horizontal="center" vertical="center" wrapText="1"/>
    </xf>
    <xf numFmtId="0" fontId="17" fillId="0" borderId="31" xfId="0" applyFont="1" applyFill="1" applyBorder="1" applyAlignment="1">
      <alignment horizontal="left" vertical="center"/>
    </xf>
    <xf numFmtId="0" fontId="17" fillId="0" borderId="15" xfId="2" applyFont="1" applyFill="1" applyBorder="1" applyAlignment="1">
      <alignment vertical="center" wrapText="1"/>
    </xf>
    <xf numFmtId="0" fontId="17" fillId="0" borderId="0" xfId="2" applyFont="1" applyFill="1" applyBorder="1" applyAlignment="1">
      <alignment horizontal="left" vertical="center" wrapText="1"/>
    </xf>
    <xf numFmtId="0" fontId="17" fillId="0" borderId="13" xfId="2" applyFont="1" applyFill="1" applyBorder="1" applyAlignment="1">
      <alignment horizontal="center" vertical="center" wrapText="1"/>
    </xf>
    <xf numFmtId="0" fontId="17" fillId="0" borderId="15" xfId="2" applyFont="1" applyFill="1" applyBorder="1" applyAlignment="1">
      <alignment horizontal="left" vertical="center" wrapText="1"/>
    </xf>
    <xf numFmtId="0" fontId="17" fillId="0" borderId="13" xfId="2"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3" xfId="0" applyFont="1" applyFill="1" applyBorder="1" applyAlignment="1">
      <alignment horizontal="center" vertical="center" wrapText="1"/>
    </xf>
    <xf numFmtId="0" fontId="17" fillId="0" borderId="18" xfId="0" applyNumberFormat="1" applyFont="1" applyFill="1" applyBorder="1" applyAlignment="1">
      <alignment horizontal="center" vertical="center" wrapText="1"/>
    </xf>
    <xf numFmtId="0" fontId="18" fillId="4" borderId="14" xfId="2" applyFont="1" applyBorder="1" applyAlignment="1">
      <alignment wrapText="1"/>
    </xf>
    <xf numFmtId="0" fontId="17" fillId="0" borderId="6" xfId="2" applyFont="1" applyFill="1" applyBorder="1" applyAlignment="1">
      <alignment horizontal="left" vertical="center"/>
    </xf>
    <xf numFmtId="0" fontId="20" fillId="6" borderId="14" xfId="3" applyFont="1" applyBorder="1" applyAlignment="1">
      <alignment wrapText="1"/>
    </xf>
    <xf numFmtId="0" fontId="17" fillId="0" borderId="7" xfId="2" applyFont="1" applyFill="1" applyBorder="1" applyAlignment="1">
      <alignment vertical="center" wrapText="1"/>
    </xf>
    <xf numFmtId="0" fontId="22" fillId="0" borderId="0" xfId="0" applyFont="1" applyAlignment="1">
      <alignment horizontal="left" vertical="center"/>
    </xf>
    <xf numFmtId="0" fontId="22" fillId="0" borderId="0" xfId="0" applyFont="1" applyFill="1" applyAlignment="1">
      <alignment horizontal="left" vertical="center"/>
    </xf>
    <xf numFmtId="0" fontId="22" fillId="0" borderId="0" xfId="0" applyFont="1" applyAlignment="1">
      <alignment horizontal="center"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23" fillId="0" borderId="14" xfId="0" applyFont="1" applyBorder="1" applyAlignment="1">
      <alignment wrapText="1"/>
    </xf>
    <xf numFmtId="0" fontId="9" fillId="0" borderId="0" xfId="0" applyFont="1" applyFill="1" applyBorder="1" applyAlignment="1">
      <alignment horizontal="left"/>
    </xf>
    <xf numFmtId="0" fontId="6" fillId="0" borderId="24" xfId="2" applyFont="1" applyFill="1" applyBorder="1" applyAlignment="1">
      <alignment horizontal="left" vertical="top" wrapText="1"/>
    </xf>
    <xf numFmtId="0" fontId="6" fillId="0" borderId="25" xfId="2"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32" xfId="2" applyFont="1" applyFill="1" applyBorder="1" applyAlignment="1">
      <alignment horizontal="left" vertical="top" wrapText="1"/>
    </xf>
    <xf numFmtId="0" fontId="6" fillId="0" borderId="24" xfId="2" applyFont="1" applyFill="1" applyBorder="1" applyAlignment="1">
      <alignment horizontal="left" vertical="top"/>
    </xf>
    <xf numFmtId="0" fontId="6" fillId="0" borderId="32" xfId="2" applyFont="1" applyFill="1" applyBorder="1" applyAlignment="1">
      <alignment horizontal="left" vertical="top"/>
    </xf>
    <xf numFmtId="0" fontId="6" fillId="0" borderId="25" xfId="2" applyFont="1" applyFill="1" applyBorder="1" applyAlignment="1">
      <alignment horizontal="left" vertical="top"/>
    </xf>
    <xf numFmtId="0" fontId="6" fillId="0" borderId="32" xfId="0" applyFont="1" applyFill="1" applyBorder="1" applyAlignment="1">
      <alignment horizontal="left" vertical="top" wrapText="1"/>
    </xf>
    <xf numFmtId="0" fontId="6" fillId="0" borderId="25" xfId="0" applyFont="1" applyFill="1" applyBorder="1" applyAlignment="1">
      <alignment horizontal="left" vertical="top"/>
    </xf>
    <xf numFmtId="0" fontId="6" fillId="0" borderId="32" xfId="0" applyFont="1" applyFill="1" applyBorder="1" applyAlignment="1">
      <alignment horizontal="left" vertical="top"/>
    </xf>
    <xf numFmtId="0" fontId="8" fillId="0" borderId="32" xfId="0" applyFont="1" applyFill="1" applyBorder="1" applyAlignment="1">
      <alignment horizontal="left" vertical="top"/>
    </xf>
    <xf numFmtId="0" fontId="4" fillId="0" borderId="0" xfId="5" applyFont="1" applyBorder="1"/>
    <xf numFmtId="0" fontId="4" fillId="0" borderId="0" xfId="5" applyFont="1"/>
    <xf numFmtId="0" fontId="3" fillId="0" borderId="0" xfId="5" applyFont="1"/>
    <xf numFmtId="0" fontId="0" fillId="0" borderId="5" xfId="0" applyFont="1" applyFill="1" applyBorder="1" applyAlignment="1">
      <alignment wrapText="1"/>
    </xf>
    <xf numFmtId="0" fontId="9" fillId="0" borderId="0" xfId="0" applyFont="1" applyFill="1" applyBorder="1" applyAlignment="1">
      <alignment horizontal="left" vertical="top"/>
    </xf>
    <xf numFmtId="0" fontId="0" fillId="13" borderId="0" xfId="0" applyFill="1"/>
    <xf numFmtId="0" fontId="0" fillId="14" borderId="0" xfId="0" applyFill="1"/>
    <xf numFmtId="0" fontId="0" fillId="15" borderId="0" xfId="0" applyFill="1"/>
    <xf numFmtId="0" fontId="6" fillId="0" borderId="18" xfId="0" applyFont="1" applyFill="1" applyBorder="1" applyAlignment="1">
      <alignment horizontal="left" vertical="center"/>
    </xf>
    <xf numFmtId="0" fontId="6" fillId="0" borderId="16" xfId="0" applyFont="1" applyFill="1" applyBorder="1" applyAlignment="1">
      <alignment horizontal="left" vertical="center"/>
    </xf>
    <xf numFmtId="0" fontId="11" fillId="0" borderId="18" xfId="2" applyFill="1" applyBorder="1" applyAlignment="1">
      <alignment horizontal="left" vertical="center"/>
    </xf>
    <xf numFmtId="0" fontId="0" fillId="0" borderId="16" xfId="0" applyBorder="1" applyAlignment="1">
      <alignment horizontal="right"/>
    </xf>
    <xf numFmtId="0" fontId="9" fillId="17" borderId="16" xfId="0" applyFont="1" applyFill="1" applyBorder="1"/>
    <xf numFmtId="0" fontId="0" fillId="17" borderId="0" xfId="0" applyFill="1"/>
    <xf numFmtId="0" fontId="0" fillId="17" borderId="0" xfId="0" applyFill="1" applyBorder="1" applyAlignment="1">
      <alignment horizontal="left"/>
    </xf>
    <xf numFmtId="0" fontId="9" fillId="0" borderId="23"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protection locked="0"/>
    </xf>
    <xf numFmtId="0" fontId="9" fillId="0" borderId="26" xfId="0" applyFont="1" applyFill="1" applyBorder="1" applyAlignment="1" applyProtection="1">
      <alignment horizontal="left"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24" xfId="2" applyFont="1" applyFill="1" applyBorder="1" applyAlignment="1" applyProtection="1">
      <alignment horizontal="left" vertical="top" wrapText="1"/>
      <protection locked="0"/>
    </xf>
    <xf numFmtId="0" fontId="0" fillId="0" borderId="0" xfId="2" applyFont="1" applyFill="1" applyBorder="1" applyAlignment="1" applyProtection="1">
      <alignment horizontal="left" vertical="top"/>
      <protection locked="0"/>
    </xf>
    <xf numFmtId="0" fontId="0" fillId="0" borderId="0" xfId="2" applyFont="1" applyFill="1" applyBorder="1" applyAlignment="1" applyProtection="1">
      <alignment horizontal="center"/>
      <protection locked="0"/>
    </xf>
    <xf numFmtId="0" fontId="0" fillId="0" borderId="30" xfId="2" applyFont="1" applyFill="1" applyBorder="1" applyAlignment="1" applyProtection="1">
      <alignment horizontal="center"/>
      <protection locked="0"/>
    </xf>
    <xf numFmtId="0" fontId="0" fillId="0" borderId="0" xfId="2" applyFont="1" applyFill="1" applyBorder="1" applyAlignment="1" applyProtection="1">
      <protection locked="0"/>
    </xf>
    <xf numFmtId="0" fontId="0" fillId="0" borderId="0" xfId="2" applyFont="1" applyFill="1" applyAlignment="1" applyProtection="1">
      <protection locked="0"/>
    </xf>
    <xf numFmtId="0" fontId="0" fillId="0" borderId="30" xfId="2" applyFont="1" applyFill="1" applyBorder="1" applyAlignment="1" applyProtection="1">
      <alignment wrapText="1"/>
      <protection locked="0"/>
    </xf>
    <xf numFmtId="0" fontId="0" fillId="0" borderId="29" xfId="2" applyFont="1" applyFill="1" applyBorder="1" applyAlignment="1" applyProtection="1">
      <alignment wrapText="1"/>
      <protection locked="0"/>
    </xf>
    <xf numFmtId="0" fontId="0" fillId="0" borderId="0" xfId="2" applyFont="1" applyFill="1" applyBorder="1" applyAlignment="1" applyProtection="1">
      <alignment wrapText="1"/>
      <protection locked="0"/>
    </xf>
    <xf numFmtId="0" fontId="0" fillId="0" borderId="29" xfId="2" applyFont="1" applyFill="1" applyBorder="1" applyAlignment="1" applyProtection="1">
      <protection locked="0"/>
    </xf>
    <xf numFmtId="0" fontId="0" fillId="0" borderId="29" xfId="2" applyFont="1" applyFill="1" applyBorder="1" applyProtection="1">
      <protection locked="0"/>
    </xf>
    <xf numFmtId="0" fontId="0" fillId="0" borderId="0" xfId="2" applyFont="1" applyFill="1" applyBorder="1" applyProtection="1">
      <protection locked="0"/>
    </xf>
    <xf numFmtId="0" fontId="0" fillId="0" borderId="30" xfId="2" applyFont="1" applyFill="1" applyBorder="1" applyProtection="1">
      <protection locked="0"/>
    </xf>
    <xf numFmtId="0" fontId="0" fillId="0" borderId="0" xfId="0" applyFill="1" applyBorder="1" applyProtection="1">
      <protection locked="0"/>
    </xf>
    <xf numFmtId="0" fontId="0" fillId="0" borderId="0" xfId="0" applyFill="1" applyProtection="1">
      <protection locked="0"/>
    </xf>
    <xf numFmtId="0" fontId="0" fillId="0" borderId="0" xfId="0" applyProtection="1">
      <protection locked="0"/>
    </xf>
    <xf numFmtId="0" fontId="0" fillId="0" borderId="15" xfId="2" applyFont="1" applyFill="1" applyBorder="1" applyAlignment="1" applyProtection="1">
      <alignment horizontal="left" vertical="top" wrapText="1"/>
      <protection locked="0"/>
    </xf>
    <xf numFmtId="0" fontId="0" fillId="0" borderId="0" xfId="2" applyFont="1" applyFill="1" applyBorder="1" applyAlignment="1" applyProtection="1">
      <alignment horizontal="left" vertical="top" wrapText="1"/>
      <protection locked="0"/>
    </xf>
    <xf numFmtId="0" fontId="0" fillId="0" borderId="30" xfId="2" applyFont="1" applyFill="1" applyBorder="1" applyAlignment="1" applyProtection="1">
      <protection locked="0"/>
    </xf>
    <xf numFmtId="0" fontId="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protection locked="0"/>
    </xf>
    <xf numFmtId="0" fontId="0" fillId="0" borderId="30" xfId="0" applyFont="1" applyFill="1" applyBorder="1" applyAlignment="1" applyProtection="1">
      <alignment horizontal="center"/>
      <protection locked="0"/>
    </xf>
    <xf numFmtId="0" fontId="0" fillId="0" borderId="0" xfId="0" applyFont="1" applyFill="1" applyBorder="1" applyAlignment="1" applyProtection="1">
      <protection locked="0"/>
    </xf>
    <xf numFmtId="0" fontId="0" fillId="0" borderId="30" xfId="0" applyFont="1" applyFill="1" applyBorder="1" applyAlignment="1" applyProtection="1">
      <protection locked="0"/>
    </xf>
    <xf numFmtId="0" fontId="0" fillId="0" borderId="29" xfId="0" applyFont="1" applyFill="1" applyBorder="1" applyAlignment="1" applyProtection="1">
      <protection locked="0"/>
    </xf>
    <xf numFmtId="0" fontId="0" fillId="0" borderId="29" xfId="0" applyFont="1" applyFill="1" applyBorder="1" applyProtection="1">
      <protection locked="0"/>
    </xf>
    <xf numFmtId="0" fontId="0" fillId="0" borderId="0" xfId="0" applyFont="1" applyFill="1" applyBorder="1" applyProtection="1">
      <protection locked="0"/>
    </xf>
    <xf numFmtId="0" fontId="0" fillId="0" borderId="30" xfId="0" applyFont="1" applyFill="1" applyBorder="1" applyProtection="1">
      <protection locked="0"/>
    </xf>
    <xf numFmtId="0" fontId="0" fillId="12" borderId="0" xfId="0" applyFill="1" applyProtection="1">
      <protection locked="0"/>
    </xf>
    <xf numFmtId="0" fontId="0" fillId="0" borderId="15" xfId="2" applyFont="1" applyFill="1" applyBorder="1" applyAlignment="1" applyProtection="1">
      <alignment horizontal="left" vertical="top"/>
      <protection locked="0"/>
    </xf>
    <xf numFmtId="0" fontId="0" fillId="0" borderId="20" xfId="2" applyFont="1" applyFill="1" applyBorder="1" applyAlignment="1" applyProtection="1">
      <protection locked="0"/>
    </xf>
    <xf numFmtId="0" fontId="0" fillId="0" borderId="14" xfId="2" applyFont="1" applyFill="1" applyBorder="1" applyAlignment="1" applyProtection="1">
      <alignment wrapText="1"/>
      <protection locked="0"/>
    </xf>
    <xf numFmtId="0" fontId="0" fillId="0" borderId="15" xfId="0" applyFont="1" applyFill="1" applyBorder="1" applyAlignment="1" applyProtection="1">
      <alignment horizontal="left" vertical="top"/>
      <protection locked="0"/>
    </xf>
    <xf numFmtId="0" fontId="0" fillId="0" borderId="20" xfId="0" applyFont="1" applyFill="1" applyBorder="1" applyAlignment="1" applyProtection="1">
      <protection locked="0"/>
    </xf>
    <xf numFmtId="0" fontId="0" fillId="0" borderId="14" xfId="0" applyFont="1" applyFill="1" applyBorder="1" applyAlignment="1" applyProtection="1">
      <protection locked="0"/>
    </xf>
    <xf numFmtId="0" fontId="0" fillId="2" borderId="0" xfId="0" applyFill="1" applyProtection="1">
      <protection locked="0"/>
    </xf>
    <xf numFmtId="0" fontId="0" fillId="0" borderId="0" xfId="2" applyFont="1" applyFill="1" applyAlignment="1" applyProtection="1">
      <alignment horizontal="left" vertical="top"/>
      <protection locked="0"/>
    </xf>
    <xf numFmtId="0" fontId="0" fillId="0" borderId="0" xfId="2" applyFont="1" applyFill="1" applyAlignment="1" applyProtection="1">
      <alignment horizontal="center"/>
      <protection locked="0"/>
    </xf>
    <xf numFmtId="2" fontId="0" fillId="0" borderId="29" xfId="2" applyNumberFormat="1" applyFont="1" applyFill="1" applyBorder="1" applyAlignment="1" applyProtection="1">
      <protection locked="0"/>
    </xf>
    <xf numFmtId="2" fontId="0" fillId="0" borderId="0" xfId="2" applyNumberFormat="1" applyFont="1" applyFill="1" applyBorder="1" applyAlignment="1" applyProtection="1">
      <protection locked="0"/>
    </xf>
    <xf numFmtId="0" fontId="0" fillId="0" borderId="14" xfId="2" applyFont="1" applyFill="1" applyBorder="1" applyAlignment="1" applyProtection="1">
      <protection locked="0"/>
    </xf>
    <xf numFmtId="0" fontId="0" fillId="0" borderId="20" xfId="2" applyFont="1" applyFill="1" applyBorder="1" applyAlignment="1" applyProtection="1">
      <alignment wrapText="1"/>
      <protection locked="0"/>
    </xf>
    <xf numFmtId="0" fontId="0" fillId="0" borderId="27" xfId="2" applyFont="1" applyFill="1" applyBorder="1" applyAlignment="1" applyProtection="1">
      <protection locked="0"/>
    </xf>
    <xf numFmtId="164" fontId="0" fillId="0" borderId="0" xfId="0" applyNumberFormat="1" applyFont="1" applyFill="1" applyBorder="1" applyAlignment="1" applyProtection="1">
      <protection locked="0"/>
    </xf>
    <xf numFmtId="2" fontId="0" fillId="0" borderId="0" xfId="0" applyNumberFormat="1" applyFont="1" applyFill="1" applyBorder="1" applyAlignment="1" applyProtection="1">
      <protection locked="0"/>
    </xf>
    <xf numFmtId="164" fontId="0" fillId="0" borderId="0" xfId="2" applyNumberFormat="1" applyFont="1" applyFill="1" applyBorder="1" applyProtection="1">
      <protection locked="0"/>
    </xf>
    <xf numFmtId="2" fontId="0" fillId="0" borderId="30" xfId="2" applyNumberFormat="1" applyFont="1" applyFill="1" applyBorder="1" applyProtection="1">
      <protection locked="0"/>
    </xf>
    <xf numFmtId="2" fontId="0" fillId="0" borderId="0" xfId="2" applyNumberFormat="1" applyFont="1" applyFill="1" applyBorder="1" applyProtection="1">
      <protection locked="0"/>
    </xf>
    <xf numFmtId="0" fontId="0" fillId="0" borderId="0" xfId="2" applyFont="1" applyFill="1" applyBorder="1" applyAlignment="1" applyProtection="1">
      <alignment horizontal="center" wrapText="1"/>
      <protection locked="0"/>
    </xf>
    <xf numFmtId="0" fontId="0" fillId="0" borderId="30" xfId="2" applyFont="1" applyFill="1" applyBorder="1" applyAlignment="1" applyProtection="1">
      <alignment horizontal="center" wrapText="1"/>
      <protection locked="0"/>
    </xf>
    <xf numFmtId="2" fontId="0" fillId="0" borderId="14" xfId="2" applyNumberFormat="1" applyFont="1" applyFill="1" applyBorder="1" applyAlignment="1" applyProtection="1">
      <protection locked="0"/>
    </xf>
    <xf numFmtId="0" fontId="0" fillId="0" borderId="20" xfId="2" applyFont="1" applyFill="1" applyBorder="1" applyProtection="1">
      <protection locked="0"/>
    </xf>
    <xf numFmtId="0" fontId="0" fillId="0" borderId="14" xfId="0" applyFont="1" applyFill="1" applyBorder="1" applyProtection="1">
      <protection locked="0"/>
    </xf>
    <xf numFmtId="0" fontId="0" fillId="0" borderId="20" xfId="0" applyFont="1" applyFill="1" applyBorder="1" applyProtection="1">
      <protection locked="0"/>
    </xf>
    <xf numFmtId="0" fontId="0" fillId="0" borderId="0" xfId="2" applyFont="1" applyFill="1" applyBorder="1" applyAlignment="1" applyProtection="1">
      <alignment horizontal="center" vertical="center"/>
      <protection locked="0"/>
    </xf>
    <xf numFmtId="0" fontId="0" fillId="0" borderId="30" xfId="2" applyFont="1" applyFill="1" applyBorder="1" applyAlignment="1" applyProtection="1">
      <alignment horizontal="center" vertical="center"/>
      <protection locked="0"/>
    </xf>
    <xf numFmtId="0" fontId="0" fillId="0" borderId="0" xfId="2" applyFont="1" applyFill="1" applyBorder="1" applyAlignment="1" applyProtection="1">
      <alignment vertical="center"/>
      <protection locked="0"/>
    </xf>
    <xf numFmtId="2" fontId="0" fillId="0" borderId="29" xfId="2" applyNumberFormat="1" applyFont="1" applyFill="1" applyBorder="1" applyAlignment="1" applyProtection="1">
      <alignment wrapText="1"/>
      <protection locked="0"/>
    </xf>
    <xf numFmtId="2" fontId="0" fillId="0" borderId="0" xfId="2" applyNumberFormat="1" applyFont="1" applyFill="1" applyBorder="1" applyAlignment="1" applyProtection="1">
      <alignment wrapText="1"/>
      <protection locked="0"/>
    </xf>
    <xf numFmtId="2" fontId="0" fillId="0" borderId="14" xfId="2" applyNumberFormat="1" applyFont="1" applyFill="1" applyBorder="1" applyAlignment="1" applyProtection="1">
      <alignment wrapText="1"/>
      <protection locked="0"/>
    </xf>
    <xf numFmtId="0" fontId="6" fillId="0" borderId="15" xfId="2" applyFont="1" applyFill="1" applyBorder="1" applyAlignment="1" applyProtection="1">
      <alignment horizontal="left" vertical="top" wrapText="1"/>
      <protection locked="0"/>
    </xf>
    <xf numFmtId="164" fontId="0" fillId="0" borderId="29" xfId="0" applyNumberFormat="1" applyFont="1" applyFill="1" applyBorder="1" applyProtection="1">
      <protection locked="0"/>
    </xf>
    <xf numFmtId="164" fontId="0" fillId="0" borderId="0" xfId="0" applyNumberFormat="1" applyFont="1" applyFill="1" applyBorder="1" applyProtection="1">
      <protection locked="0"/>
    </xf>
    <xf numFmtId="0" fontId="6" fillId="0" borderId="0" xfId="2" applyFont="1" applyFill="1" applyBorder="1" applyAlignment="1" applyProtection="1">
      <alignment horizontal="left" vertical="top" wrapText="1"/>
      <protection locked="0"/>
    </xf>
    <xf numFmtId="0" fontId="6" fillId="0" borderId="15" xfId="0" applyFont="1" applyFill="1" applyBorder="1" applyAlignment="1" applyProtection="1">
      <alignment horizontal="left" vertical="top"/>
      <protection locked="0"/>
    </xf>
    <xf numFmtId="0" fontId="0" fillId="0" borderId="0" xfId="0" applyFill="1" applyAlignment="1" applyProtection="1">
      <alignment horizontal="left" vertical="top"/>
      <protection locked="0"/>
    </xf>
    <xf numFmtId="0" fontId="0" fillId="0" borderId="0" xfId="0" applyFill="1" applyAlignment="1" applyProtection="1">
      <alignment horizontal="center"/>
      <protection locked="0"/>
    </xf>
    <xf numFmtId="0" fontId="0" fillId="0" borderId="30" xfId="0" applyFill="1" applyBorder="1" applyAlignment="1" applyProtection="1">
      <alignment horizontal="center"/>
      <protection locked="0"/>
    </xf>
    <xf numFmtId="2" fontId="0" fillId="0" borderId="0" xfId="0" applyNumberFormat="1" applyFill="1" applyBorder="1" applyAlignment="1" applyProtection="1">
      <protection locked="0"/>
    </xf>
    <xf numFmtId="2" fontId="0" fillId="0" borderId="0" xfId="0" applyNumberFormat="1" applyFill="1" applyAlignment="1" applyProtection="1">
      <protection locked="0"/>
    </xf>
    <xf numFmtId="0" fontId="0" fillId="0" borderId="0" xfId="0" applyFill="1" applyAlignment="1" applyProtection="1">
      <protection locked="0"/>
    </xf>
    <xf numFmtId="0" fontId="0" fillId="0" borderId="29" xfId="0" applyFill="1" applyBorder="1" applyAlignment="1" applyProtection="1">
      <protection locked="0"/>
    </xf>
    <xf numFmtId="0" fontId="0" fillId="0" borderId="29" xfId="0" applyFill="1" applyBorder="1" applyProtection="1">
      <protection locked="0"/>
    </xf>
    <xf numFmtId="0" fontId="0" fillId="0" borderId="30" xfId="0" applyFill="1" applyBorder="1" applyProtection="1">
      <protection locked="0"/>
    </xf>
    <xf numFmtId="0" fontId="0" fillId="0" borderId="0" xfId="0" applyFill="1" applyBorder="1" applyAlignment="1" applyProtection="1">
      <protection locked="0"/>
    </xf>
    <xf numFmtId="0" fontId="0" fillId="0" borderId="14" xfId="0" applyFill="1" applyBorder="1" applyAlignment="1" applyProtection="1">
      <protection locked="0"/>
    </xf>
    <xf numFmtId="0" fontId="0" fillId="0" borderId="0" xfId="0" applyFill="1" applyBorder="1" applyAlignment="1" applyProtection="1">
      <alignment horizontal="left" vertical="top"/>
      <protection locked="0"/>
    </xf>
    <xf numFmtId="0" fontId="0" fillId="0" borderId="30" xfId="0" applyFill="1" applyBorder="1" applyAlignment="1" applyProtection="1">
      <protection locked="0"/>
    </xf>
    <xf numFmtId="2" fontId="0" fillId="0" borderId="29" xfId="0" applyNumberFormat="1" applyFill="1" applyBorder="1" applyAlignment="1" applyProtection="1">
      <protection locked="0"/>
    </xf>
    <xf numFmtId="0" fontId="0" fillId="0" borderId="27" xfId="0" applyFont="1" applyFill="1" applyBorder="1" applyAlignment="1" applyProtection="1">
      <protection locked="0"/>
    </xf>
    <xf numFmtId="0" fontId="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164" fontId="0" fillId="0" borderId="0" xfId="2" applyNumberFormat="1" applyFont="1" applyFill="1" applyBorder="1" applyAlignment="1" applyProtection="1">
      <protection locked="0"/>
    </xf>
    <xf numFmtId="0" fontId="0" fillId="0" borderId="0" xfId="0" applyFill="1" applyBorder="1" applyAlignment="1" applyProtection="1">
      <alignment horizontal="center"/>
      <protection locked="0"/>
    </xf>
    <xf numFmtId="2" fontId="0" fillId="0" borderId="29" xfId="0" applyNumberFormat="1" applyFont="1" applyFill="1" applyBorder="1" applyAlignment="1" applyProtection="1">
      <protection locked="0"/>
    </xf>
    <xf numFmtId="0" fontId="0" fillId="0" borderId="0" xfId="2" applyFont="1" applyFill="1" applyAlignment="1" applyProtection="1">
      <alignment wrapText="1"/>
      <protection locked="0"/>
    </xf>
    <xf numFmtId="0" fontId="0" fillId="0" borderId="5" xfId="0" applyFont="1" applyFill="1" applyBorder="1" applyAlignment="1" applyProtection="1">
      <alignment horizontal="center"/>
      <protection locked="0"/>
    </xf>
    <xf numFmtId="0" fontId="6" fillId="0" borderId="0" xfId="0" applyFont="1" applyFill="1" applyBorder="1" applyAlignment="1" applyProtection="1">
      <alignment horizontal="left" vertical="top" wrapText="1"/>
      <protection locked="0"/>
    </xf>
    <xf numFmtId="0" fontId="0" fillId="0" borderId="4" xfId="0" applyFill="1" applyBorder="1" applyProtection="1">
      <protection locked="0"/>
    </xf>
    <xf numFmtId="0" fontId="0" fillId="0" borderId="4" xfId="0" applyBorder="1" applyProtection="1">
      <protection locked="0"/>
    </xf>
    <xf numFmtId="0" fontId="0" fillId="0" borderId="34" xfId="0" applyFont="1" applyFill="1" applyBorder="1" applyAlignment="1" applyProtection="1">
      <alignment horizontal="left" vertical="top"/>
      <protection locked="0"/>
    </xf>
    <xf numFmtId="0" fontId="0" fillId="11" borderId="0" xfId="0" applyFill="1" applyProtection="1">
      <protection locked="0"/>
    </xf>
    <xf numFmtId="0" fontId="0" fillId="0" borderId="34" xfId="2" applyFont="1" applyFill="1" applyBorder="1" applyAlignment="1" applyProtection="1">
      <alignment horizontal="left" vertical="top"/>
      <protection locked="0"/>
    </xf>
    <xf numFmtId="10" fontId="0" fillId="0" borderId="14" xfId="2" applyNumberFormat="1" applyFont="1" applyFill="1" applyBorder="1" applyAlignment="1" applyProtection="1">
      <protection locked="0"/>
    </xf>
    <xf numFmtId="2" fontId="0" fillId="0" borderId="14" xfId="0" applyNumberFormat="1" applyFont="1" applyFill="1" applyBorder="1" applyAlignment="1" applyProtection="1">
      <protection locked="0"/>
    </xf>
    <xf numFmtId="164" fontId="0" fillId="0" borderId="0" xfId="0" quotePrefix="1" applyNumberFormat="1" applyFont="1" applyFill="1" applyBorder="1" applyAlignment="1" applyProtection="1">
      <protection locked="0"/>
    </xf>
    <xf numFmtId="0" fontId="14" fillId="0" borderId="15" xfId="2" applyFont="1" applyFill="1" applyBorder="1" applyAlignment="1" applyProtection="1">
      <alignment horizontal="left" vertical="top" wrapText="1"/>
      <protection locked="0"/>
    </xf>
    <xf numFmtId="0" fontId="14" fillId="0" borderId="0" xfId="2" applyFont="1" applyFill="1" applyBorder="1" applyAlignment="1" applyProtection="1">
      <alignment horizontal="center"/>
      <protection locked="0"/>
    </xf>
    <xf numFmtId="0" fontId="14" fillId="0" borderId="30" xfId="2" applyFont="1" applyFill="1" applyBorder="1" applyAlignment="1" applyProtection="1">
      <alignment horizontal="center"/>
      <protection locked="0"/>
    </xf>
    <xf numFmtId="0" fontId="14" fillId="0" borderId="0" xfId="2" applyFont="1" applyFill="1" applyBorder="1" applyAlignment="1" applyProtection="1">
      <protection locked="0"/>
    </xf>
    <xf numFmtId="0" fontId="14" fillId="0" borderId="20" xfId="2" applyFont="1" applyFill="1" applyBorder="1" applyAlignment="1" applyProtection="1">
      <protection locked="0"/>
    </xf>
    <xf numFmtId="0" fontId="14" fillId="0" borderId="14" xfId="2" applyFont="1" applyFill="1" applyBorder="1" applyAlignment="1" applyProtection="1">
      <protection locked="0"/>
    </xf>
    <xf numFmtId="0" fontId="14" fillId="0" borderId="29" xfId="2" applyFont="1" applyFill="1" applyBorder="1" applyAlignment="1" applyProtection="1">
      <protection locked="0"/>
    </xf>
    <xf numFmtId="0" fontId="14" fillId="0" borderId="29" xfId="2" applyFont="1" applyFill="1" applyBorder="1" applyProtection="1">
      <protection locked="0"/>
    </xf>
    <xf numFmtId="0" fontId="14" fillId="0" borderId="0" xfId="2" applyFont="1" applyFill="1" applyBorder="1" applyProtection="1">
      <protection locked="0"/>
    </xf>
    <xf numFmtId="0" fontId="14" fillId="0" borderId="30" xfId="2" applyFont="1" applyFill="1" applyBorder="1" applyProtection="1">
      <protection locked="0"/>
    </xf>
    <xf numFmtId="0" fontId="0" fillId="0" borderId="0" xfId="0" applyFont="1" applyFill="1" applyBorder="1" applyAlignment="1" applyProtection="1">
      <alignment horizontal="left" vertical="top" wrapText="1"/>
      <protection locked="0"/>
    </xf>
    <xf numFmtId="0" fontId="0" fillId="16" borderId="30" xfId="0" applyFill="1" applyBorder="1" applyAlignment="1" applyProtection="1">
      <alignment horizontal="center"/>
      <protection locked="0"/>
    </xf>
    <xf numFmtId="0" fontId="11" fillId="4" borderId="30" xfId="2" applyBorder="1" applyAlignment="1">
      <alignment wrapText="1"/>
    </xf>
    <xf numFmtId="0" fontId="6" fillId="0" borderId="36" xfId="0" applyFont="1" applyFill="1" applyBorder="1" applyAlignment="1">
      <alignment horizontal="left" vertical="top"/>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2" fillId="16" borderId="0" xfId="5" applyFont="1" applyFill="1"/>
    <xf numFmtId="0" fontId="6" fillId="0" borderId="32" xfId="0" applyFont="1" applyFill="1" applyBorder="1" applyAlignment="1">
      <alignment horizontal="center" vertical="top"/>
    </xf>
    <xf numFmtId="0" fontId="1" fillId="0" borderId="0" xfId="5" applyFont="1"/>
    <xf numFmtId="0" fontId="6" fillId="0" borderId="36" xfId="0" applyFont="1" applyFill="1" applyBorder="1" applyAlignment="1">
      <alignment horizontal="center" vertical="top"/>
    </xf>
    <xf numFmtId="0" fontId="6" fillId="0" borderId="32" xfId="0" applyFont="1" applyFill="1" applyBorder="1" applyAlignment="1">
      <alignment horizontal="center" vertical="center" wrapText="1"/>
    </xf>
    <xf numFmtId="0" fontId="6" fillId="0" borderId="25" xfId="0" applyFont="1" applyFill="1" applyBorder="1" applyAlignment="1">
      <alignment horizontal="center" vertical="center"/>
    </xf>
    <xf numFmtId="0" fontId="8" fillId="0" borderId="32" xfId="0" applyFont="1" applyFill="1" applyBorder="1" applyAlignment="1">
      <alignment horizontal="center" vertical="top"/>
    </xf>
    <xf numFmtId="0" fontId="17" fillId="0" borderId="16" xfId="0" applyFont="1" applyFill="1" applyBorder="1" applyAlignment="1">
      <alignment horizontal="left" vertical="center"/>
    </xf>
    <xf numFmtId="0" fontId="6" fillId="0" borderId="36" xfId="0" applyFont="1" applyFill="1" applyBorder="1" applyAlignment="1">
      <alignment horizontal="left" vertical="center"/>
    </xf>
    <xf numFmtId="0" fontId="0" fillId="18" borderId="0" xfId="0" applyFill="1"/>
    <xf numFmtId="0" fontId="0" fillId="18" borderId="0" xfId="0" applyFill="1" applyAlignment="1">
      <alignment horizontal="right"/>
    </xf>
    <xf numFmtId="0" fontId="24" fillId="18" borderId="0" xfId="0" applyFont="1" applyFill="1" applyAlignment="1">
      <alignment horizontal="right"/>
    </xf>
    <xf numFmtId="0" fontId="0" fillId="19" borderId="0" xfId="0" applyFill="1"/>
    <xf numFmtId="0" fontId="0" fillId="19" borderId="0" xfId="0" applyFill="1" applyAlignment="1">
      <alignment horizontal="right"/>
    </xf>
    <xf numFmtId="0" fontId="24" fillId="19" borderId="0" xfId="0" applyFont="1" applyFill="1" applyAlignment="1">
      <alignment horizontal="right"/>
    </xf>
    <xf numFmtId="0" fontId="0" fillId="20" borderId="0" xfId="0" applyFill="1"/>
    <xf numFmtId="0" fontId="0" fillId="20" borderId="0" xfId="0" applyFill="1" applyAlignment="1">
      <alignment horizontal="right"/>
    </xf>
    <xf numFmtId="0" fontId="0" fillId="21" borderId="0" xfId="0" applyFill="1"/>
    <xf numFmtId="0" fontId="0" fillId="21" borderId="0" xfId="0" applyFill="1" applyAlignment="1">
      <alignment horizontal="right"/>
    </xf>
    <xf numFmtId="0" fontId="24" fillId="21" borderId="0" xfId="0" applyFont="1" applyFill="1" applyAlignment="1">
      <alignment horizontal="right"/>
    </xf>
    <xf numFmtId="0" fontId="0" fillId="22" borderId="0" xfId="0" applyFill="1"/>
    <xf numFmtId="0" fontId="0" fillId="22" borderId="0" xfId="0" applyFill="1" applyAlignment="1">
      <alignment horizontal="right"/>
    </xf>
    <xf numFmtId="0" fontId="24" fillId="22" borderId="0" xfId="0" applyFont="1" applyFill="1" applyAlignment="1">
      <alignment horizontal="right"/>
    </xf>
    <xf numFmtId="0" fontId="24" fillId="20" borderId="0" xfId="0" applyFont="1" applyFill="1" applyAlignment="1">
      <alignment horizontal="right"/>
    </xf>
    <xf numFmtId="0" fontId="0" fillId="0" borderId="0" xfId="2" applyFont="1" applyFill="1"/>
    <xf numFmtId="0" fontId="0" fillId="0" borderId="0" xfId="2" applyFont="1" applyFill="1" applyAlignment="1">
      <alignment wrapText="1"/>
    </xf>
    <xf numFmtId="0" fontId="0" fillId="0" borderId="0" xfId="2" applyFont="1" applyFill="1" applyAlignment="1">
      <alignment horizontal="right"/>
    </xf>
    <xf numFmtId="0" fontId="0" fillId="0" borderId="0" xfId="2" applyFont="1" applyFill="1" applyAlignment="1">
      <alignment horizontal="right" wrapText="1"/>
    </xf>
    <xf numFmtId="0" fontId="9" fillId="17" borderId="16" xfId="0" applyFont="1" applyFill="1" applyBorder="1" applyAlignment="1">
      <alignment horizontal="right"/>
    </xf>
    <xf numFmtId="0" fontId="0" fillId="0" borderId="0" xfId="0" applyAlignment="1">
      <alignment horizontal="left"/>
    </xf>
    <xf numFmtId="0" fontId="0" fillId="17" borderId="0" xfId="0" applyFill="1" applyAlignment="1">
      <alignment horizontal="left"/>
    </xf>
    <xf numFmtId="0" fontId="0" fillId="0" borderId="0" xfId="2" applyFont="1" applyFill="1" applyBorder="1"/>
    <xf numFmtId="0" fontId="0" fillId="0" borderId="5" xfId="0" applyFont="1" applyFill="1" applyBorder="1" applyAlignment="1" applyProtection="1">
      <protection locked="0"/>
    </xf>
    <xf numFmtId="0" fontId="0" fillId="0" borderId="8" xfId="0" applyFont="1" applyFill="1" applyBorder="1" applyAlignment="1" applyProtection="1">
      <protection locked="0"/>
    </xf>
    <xf numFmtId="0" fontId="6" fillId="0" borderId="24"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0" borderId="24" xfId="2" applyFont="1" applyFill="1" applyBorder="1" applyAlignment="1">
      <alignment horizontal="center" vertical="top" wrapText="1"/>
    </xf>
    <xf numFmtId="0" fontId="6" fillId="0" borderId="25" xfId="2" applyFont="1" applyFill="1" applyBorder="1" applyAlignment="1">
      <alignment horizontal="center" vertical="top" wrapText="1"/>
    </xf>
    <xf numFmtId="0" fontId="6" fillId="0" borderId="32" xfId="2" applyFont="1" applyFill="1" applyBorder="1" applyAlignment="1">
      <alignment horizontal="center" vertical="top" wrapText="1"/>
    </xf>
    <xf numFmtId="0" fontId="6" fillId="0" borderId="24" xfId="2" applyFont="1" applyFill="1" applyBorder="1" applyAlignment="1">
      <alignment horizontal="center" vertical="top"/>
    </xf>
    <xf numFmtId="0" fontId="6" fillId="0" borderId="25" xfId="2" applyFont="1" applyFill="1" applyBorder="1" applyAlignment="1">
      <alignment horizontal="center" vertical="top"/>
    </xf>
    <xf numFmtId="0" fontId="6" fillId="0" borderId="32" xfId="2" applyFont="1" applyFill="1" applyBorder="1" applyAlignment="1">
      <alignment horizontal="center" vertical="top"/>
    </xf>
    <xf numFmtId="0" fontId="6" fillId="0" borderId="32" xfId="0" applyFont="1" applyFill="1" applyBorder="1" applyAlignment="1">
      <alignment horizontal="center" vertical="top"/>
    </xf>
    <xf numFmtId="0" fontId="6" fillId="0" borderId="25"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0" xfId="0" applyFont="1" applyAlignment="1">
      <alignment horizontal="left" vertical="center" wrapText="1"/>
    </xf>
    <xf numFmtId="0" fontId="11" fillId="4" borderId="30" xfId="2" applyBorder="1" applyAlignment="1">
      <alignment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6" fillId="0" borderId="32" xfId="0" applyFont="1" applyFill="1" applyBorder="1" applyAlignment="1">
      <alignment horizontal="center" vertical="top"/>
    </xf>
    <xf numFmtId="0" fontId="6" fillId="0" borderId="24"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0" borderId="24" xfId="2" applyFont="1" applyFill="1" applyBorder="1" applyAlignment="1">
      <alignment horizontal="center" vertical="top" wrapText="1"/>
    </xf>
    <xf numFmtId="0" fontId="6" fillId="0" borderId="32" xfId="2" applyFont="1" applyFill="1" applyBorder="1" applyAlignment="1">
      <alignment horizontal="center" vertical="top" wrapText="1"/>
    </xf>
    <xf numFmtId="0" fontId="6" fillId="0" borderId="25" xfId="2" applyFont="1" applyFill="1" applyBorder="1" applyAlignment="1">
      <alignment horizontal="center" vertical="top" wrapText="1"/>
    </xf>
    <xf numFmtId="0" fontId="6" fillId="0" borderId="24" xfId="0" applyFont="1" applyFill="1" applyBorder="1" applyAlignment="1">
      <alignment horizontal="center" vertical="top"/>
    </xf>
    <xf numFmtId="0" fontId="6" fillId="0" borderId="25"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24" xfId="2" applyFont="1" applyFill="1" applyBorder="1" applyAlignment="1">
      <alignment horizontal="center" vertical="top"/>
    </xf>
    <xf numFmtId="0" fontId="6" fillId="0" borderId="25" xfId="2" applyFont="1" applyFill="1" applyBorder="1" applyAlignment="1">
      <alignment horizontal="center" vertical="top"/>
    </xf>
    <xf numFmtId="0" fontId="6" fillId="0" borderId="32" xfId="2" applyFont="1" applyFill="1" applyBorder="1" applyAlignment="1">
      <alignment horizontal="center" vertical="top"/>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23" fillId="0" borderId="0" xfId="0" applyFont="1" applyBorder="1" applyAlignment="1">
      <alignment wrapText="1"/>
    </xf>
    <xf numFmtId="0" fontId="17" fillId="0" borderId="0" xfId="0" applyFont="1" applyAlignment="1">
      <alignment horizontal="left" vertical="center"/>
    </xf>
    <xf numFmtId="0" fontId="17" fillId="0" borderId="37" xfId="0" applyFont="1" applyFill="1" applyBorder="1" applyAlignment="1">
      <alignment horizontal="left" vertical="center" wrapText="1"/>
    </xf>
    <xf numFmtId="0" fontId="17" fillId="0" borderId="37" xfId="2" applyFont="1" applyFill="1" applyBorder="1" applyAlignment="1">
      <alignment horizontal="left" vertical="center" wrapText="1"/>
    </xf>
    <xf numFmtId="0" fontId="17" fillId="0" borderId="10" xfId="2" applyFont="1" applyFill="1" applyBorder="1" applyAlignment="1">
      <alignment horizontal="left" vertical="center" wrapText="1"/>
    </xf>
    <xf numFmtId="0" fontId="17" fillId="0" borderId="9" xfId="2" applyFont="1" applyFill="1" applyBorder="1" applyAlignment="1">
      <alignment horizontal="left" vertical="center" wrapText="1"/>
    </xf>
    <xf numFmtId="0" fontId="17" fillId="0" borderId="38" xfId="2" applyFont="1" applyFill="1" applyBorder="1" applyAlignment="1">
      <alignment horizontal="left" vertical="center" wrapText="1"/>
    </xf>
    <xf numFmtId="0" fontId="17" fillId="0" borderId="39" xfId="2" applyFont="1" applyFill="1" applyBorder="1" applyAlignment="1">
      <alignment horizontal="center" vertical="center" wrapText="1"/>
    </xf>
    <xf numFmtId="0" fontId="17" fillId="0" borderId="26" xfId="2"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1" xfId="2" applyFont="1" applyFill="1" applyBorder="1" applyAlignment="1">
      <alignment horizontal="left" vertical="center" wrapText="1"/>
    </xf>
    <xf numFmtId="0" fontId="17" fillId="0" borderId="40" xfId="2" applyFont="1" applyFill="1" applyBorder="1" applyAlignment="1">
      <alignment horizontal="center" vertical="center" wrapText="1"/>
    </xf>
    <xf numFmtId="0" fontId="17" fillId="0" borderId="37" xfId="2"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37" xfId="2" applyFont="1" applyFill="1" applyBorder="1" applyAlignment="1">
      <alignment vertical="center" wrapText="1"/>
    </xf>
    <xf numFmtId="0" fontId="17" fillId="0" borderId="37" xfId="0" applyFont="1" applyFill="1" applyBorder="1" applyAlignment="1">
      <alignment horizontal="left" vertical="center"/>
    </xf>
    <xf numFmtId="0" fontId="17" fillId="0" borderId="42" xfId="0" applyFont="1" applyFill="1" applyBorder="1" applyAlignment="1">
      <alignment horizontal="center" vertical="center" wrapText="1"/>
    </xf>
    <xf numFmtId="0" fontId="17" fillId="0" borderId="43" xfId="0" applyFont="1" applyFill="1" applyBorder="1" applyAlignment="1">
      <alignment horizontal="left" vertical="center" wrapText="1"/>
    </xf>
    <xf numFmtId="0" fontId="17" fillId="0" borderId="43" xfId="0" applyFont="1" applyFill="1" applyBorder="1" applyAlignment="1">
      <alignment vertical="center" wrapText="1"/>
    </xf>
    <xf numFmtId="0" fontId="17" fillId="0" borderId="43" xfId="0" applyFont="1" applyFill="1" applyBorder="1" applyAlignment="1">
      <alignment horizontal="center" vertical="center" wrapText="1"/>
    </xf>
    <xf numFmtId="0" fontId="17" fillId="0" borderId="37" xfId="0"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37" xfId="0" applyFont="1" applyFill="1" applyBorder="1" applyAlignment="1">
      <alignment vertical="center" wrapText="1"/>
    </xf>
    <xf numFmtId="0" fontId="17" fillId="0" borderId="45" xfId="2" applyFont="1" applyFill="1" applyBorder="1" applyAlignment="1">
      <alignment vertical="center" wrapText="1"/>
    </xf>
    <xf numFmtId="0" fontId="17" fillId="0" borderId="37" xfId="2" applyFont="1" applyFill="1" applyBorder="1" applyAlignment="1">
      <alignment horizontal="center" vertical="center"/>
    </xf>
    <xf numFmtId="0" fontId="9" fillId="0" borderId="0" xfId="0" applyFont="1" applyFill="1" applyAlignment="1"/>
    <xf numFmtId="0" fontId="9" fillId="0" borderId="0" xfId="0" applyFont="1" applyFill="1" applyAlignment="1">
      <alignment horizontal="left" vertical="top"/>
    </xf>
    <xf numFmtId="0" fontId="9" fillId="0" borderId="0" xfId="0" applyFont="1" applyFill="1" applyAlignment="1">
      <alignment horizontal="center" vertical="top"/>
    </xf>
    <xf numFmtId="0" fontId="4" fillId="0" borderId="0" xfId="5" applyFont="1" applyFill="1" applyBorder="1"/>
    <xf numFmtId="0" fontId="4" fillId="0" borderId="0" xfId="5" applyFont="1" applyFill="1" applyBorder="1" applyAlignment="1">
      <alignment horizontal="center"/>
    </xf>
    <xf numFmtId="0" fontId="0" fillId="0" borderId="30"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15" xfId="0" applyFont="1" applyFill="1" applyBorder="1" applyAlignment="1" applyProtection="1">
      <alignment horizontal="left" vertical="center" wrapText="1"/>
      <protection locked="0"/>
    </xf>
    <xf numFmtId="0" fontId="0" fillId="0" borderId="0" xfId="2" applyFont="1" applyFill="1" applyAlignment="1" applyProtection="1">
      <alignment horizontal="right"/>
      <protection locked="0"/>
    </xf>
    <xf numFmtId="0" fontId="0" fillId="0" borderId="20" xfId="0" applyFill="1" applyBorder="1" applyProtection="1">
      <protection locked="0"/>
    </xf>
    <xf numFmtId="0" fontId="0" fillId="0" borderId="14" xfId="0" applyFill="1" applyBorder="1" applyProtection="1">
      <protection locked="0"/>
    </xf>
    <xf numFmtId="0" fontId="6" fillId="0" borderId="15" xfId="0" applyFont="1" applyFill="1" applyBorder="1" applyAlignment="1" applyProtection="1">
      <alignment horizontal="left" vertical="center"/>
      <protection locked="0"/>
    </xf>
    <xf numFmtId="0" fontId="0" fillId="0" borderId="0" xfId="2" quotePrefix="1" applyFont="1" applyFill="1" applyBorder="1" applyAlignment="1" applyProtection="1">
      <alignment horizontal="center"/>
      <protection locked="0"/>
    </xf>
    <xf numFmtId="0" fontId="0" fillId="0" borderId="30" xfId="2" quotePrefix="1" applyFont="1" applyFill="1" applyBorder="1" applyAlignment="1" applyProtection="1">
      <alignment horizontal="center"/>
      <protection locked="0"/>
    </xf>
    <xf numFmtId="0" fontId="0" fillId="0" borderId="0" xfId="2" quotePrefix="1" applyFont="1" applyFill="1" applyAlignment="1" applyProtection="1">
      <alignment horizontal="center"/>
      <protection locked="0"/>
    </xf>
    <xf numFmtId="164" fontId="0" fillId="0" borderId="29" xfId="0" applyNumberFormat="1" applyFill="1" applyBorder="1" applyProtection="1">
      <protection locked="0"/>
    </xf>
    <xf numFmtId="164" fontId="0" fillId="0" borderId="0" xfId="0" applyNumberFormat="1" applyFill="1" applyProtection="1">
      <protection locked="0"/>
    </xf>
    <xf numFmtId="2" fontId="0" fillId="0" borderId="30" xfId="0" applyNumberFormat="1" applyFill="1" applyBorder="1" applyProtection="1">
      <protection locked="0"/>
    </xf>
    <xf numFmtId="2" fontId="0" fillId="0" borderId="0" xfId="0" applyNumberFormat="1" applyFont="1" applyFill="1" applyBorder="1" applyProtection="1">
      <protection locked="0"/>
    </xf>
    <xf numFmtId="0" fontId="0" fillId="0" borderId="4"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14" fillId="0" borderId="34" xfId="2" applyFont="1" applyFill="1" applyBorder="1" applyAlignment="1" applyProtection="1">
      <alignment horizontal="left" vertical="top"/>
      <protection locked="0"/>
    </xf>
    <xf numFmtId="0" fontId="0" fillId="0" borderId="34" xfId="2" applyFont="1" applyFill="1" applyBorder="1" applyAlignment="1" applyProtection="1">
      <alignment horizontal="left" vertical="top" wrapText="1"/>
      <protection locked="0"/>
    </xf>
    <xf numFmtId="0" fontId="0" fillId="0" borderId="4" xfId="0" applyFont="1" applyFill="1" applyBorder="1" applyAlignment="1" applyProtection="1">
      <alignment horizontal="center"/>
      <protection locked="0"/>
    </xf>
    <xf numFmtId="0" fontId="0" fillId="0" borderId="35" xfId="0" applyFont="1" applyFill="1" applyBorder="1" applyAlignment="1" applyProtection="1">
      <alignment horizontal="center"/>
      <protection locked="0"/>
    </xf>
    <xf numFmtId="0" fontId="0" fillId="0" borderId="19" xfId="0" applyFont="1" applyFill="1" applyBorder="1" applyAlignment="1" applyProtection="1">
      <alignment horizontal="center"/>
      <protection locked="0"/>
    </xf>
    <xf numFmtId="0" fontId="0" fillId="0" borderId="4" xfId="0" applyFont="1" applyFill="1" applyBorder="1" applyAlignment="1" applyProtection="1">
      <protection locked="0"/>
    </xf>
    <xf numFmtId="0" fontId="0" fillId="0" borderId="20" xfId="0" applyFill="1" applyBorder="1" applyAlignment="1" applyProtection="1">
      <protection locked="0"/>
    </xf>
    <xf numFmtId="0" fontId="0" fillId="0" borderId="19" xfId="0" applyFont="1" applyFill="1" applyBorder="1" applyAlignment="1" applyProtection="1">
      <protection locked="0"/>
    </xf>
    <xf numFmtId="0" fontId="0" fillId="0" borderId="27" xfId="0" applyFill="1" applyBorder="1" applyAlignment="1" applyProtection="1">
      <protection locked="0"/>
    </xf>
    <xf numFmtId="0" fontId="0" fillId="0" borderId="11" xfId="0" applyFont="1" applyFill="1" applyBorder="1" applyAlignment="1" applyProtection="1">
      <protection locked="0"/>
    </xf>
    <xf numFmtId="2" fontId="0" fillId="0" borderId="14" xfId="0" applyNumberFormat="1" applyFill="1" applyBorder="1" applyAlignment="1" applyProtection="1">
      <protection locked="0"/>
    </xf>
    <xf numFmtId="2" fontId="0" fillId="0" borderId="27" xfId="0" applyNumberFormat="1" applyFont="1" applyFill="1" applyBorder="1" applyAlignment="1" applyProtection="1">
      <protection locked="0"/>
    </xf>
    <xf numFmtId="0" fontId="0" fillId="0" borderId="27" xfId="2" applyFont="1" applyFill="1" applyBorder="1" applyAlignment="1" applyProtection="1">
      <alignment wrapText="1"/>
      <protection locked="0"/>
    </xf>
    <xf numFmtId="0" fontId="0" fillId="0" borderId="5" xfId="2" applyFont="1" applyFill="1" applyBorder="1" applyAlignment="1" applyProtection="1">
      <protection locked="0"/>
    </xf>
    <xf numFmtId="0" fontId="0" fillId="0" borderId="11" xfId="0" applyFont="1" applyFill="1" applyBorder="1" applyProtection="1">
      <protection locked="0"/>
    </xf>
    <xf numFmtId="0" fontId="0" fillId="0" borderId="4" xfId="0" applyFont="1" applyFill="1" applyBorder="1" applyProtection="1">
      <protection locked="0"/>
    </xf>
    <xf numFmtId="0" fontId="0" fillId="0" borderId="19" xfId="0" applyFont="1" applyFill="1" applyBorder="1" applyProtection="1">
      <protection locked="0"/>
    </xf>
    <xf numFmtId="0" fontId="17" fillId="0" borderId="37" xfId="2" applyFont="1" applyFill="1" applyBorder="1" applyAlignment="1">
      <alignment horizontal="left" vertical="center"/>
    </xf>
    <xf numFmtId="0" fontId="17" fillId="0" borderId="46" xfId="2" applyFont="1" applyFill="1" applyBorder="1" applyAlignment="1">
      <alignment horizontal="center" vertical="center" wrapText="1"/>
    </xf>
    <xf numFmtId="0" fontId="17" fillId="0" borderId="47" xfId="2" applyFont="1" applyFill="1" applyBorder="1" applyAlignment="1">
      <alignment horizontal="left" vertical="center"/>
    </xf>
    <xf numFmtId="0" fontId="17" fillId="0" borderId="48" xfId="2" applyFont="1" applyFill="1" applyBorder="1" applyAlignment="1">
      <alignment horizontal="center" vertical="center" wrapText="1"/>
    </xf>
    <xf numFmtId="0" fontId="17" fillId="0" borderId="47" xfId="2" applyFont="1" applyFill="1" applyBorder="1" applyAlignment="1">
      <alignment horizontal="left" vertical="center" wrapText="1"/>
    </xf>
    <xf numFmtId="0" fontId="17" fillId="0" borderId="46" xfId="2" applyFont="1" applyFill="1" applyBorder="1" applyAlignment="1">
      <alignment horizontal="left" vertical="center" wrapText="1"/>
    </xf>
    <xf numFmtId="0" fontId="17" fillId="0" borderId="46" xfId="2" applyFont="1" applyFill="1" applyBorder="1" applyAlignment="1">
      <alignment vertical="center" wrapText="1"/>
    </xf>
  </cellXfs>
  <cellStyles count="6">
    <cellStyle name="Bad" xfId="3" builtinId="27"/>
    <cellStyle name="Excel Built-in Normal" xfId="1" xr:uid="{00000000-0005-0000-0000-000001000000}"/>
    <cellStyle name="Good" xfId="2" builtinId="26"/>
    <cellStyle name="Neutral" xfId="4" builtinId="28"/>
    <cellStyle name="Normal" xfId="0" builtinId="0"/>
    <cellStyle name="Normal 2" xfId="5" xr:uid="{47733AC5-F6CA-4948-B135-15CE1F661DAC}"/>
  </cellStyles>
  <dxfs count="0"/>
  <tableStyles count="0" defaultTableStyle="TableStyleMedium9"/>
  <colors>
    <mruColors>
      <color rgb="FFFF0000"/>
      <color rgb="FF66FF66"/>
      <color rgb="FFFFEB9C"/>
      <color rgb="FFC6EFCE"/>
      <color rgb="FFFFC7CE"/>
      <color rgb="FF9C0006"/>
      <color rgb="FF9C6500"/>
      <color rgb="FF006100"/>
      <color rgb="FF99F5AD"/>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menscollegehospital-my.sharepoint.com/personal/aaron_drucker_wchospital_ca/Documents/Atopic%20Dermatitis/Systemic%20Tx%20NMA/Manuscripts/June%202021%20search/AD-NMA-2021-06-30_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IES"/>
      <sheetName val="ARMS"/>
      <sheetName val="OUTCOMES"/>
      <sheetName val="TreatmentCodes"/>
      <sheetName val="OutcomeCodes"/>
      <sheetName val="ROB"/>
      <sheetName val="DataDic"/>
      <sheetName val="Hoja1"/>
      <sheetName val="OutcomeCodes_OLD"/>
    </sheetNames>
    <sheetDataSet>
      <sheetData sheetId="0">
        <row r="2">
          <cell r="A2" t="str">
            <v>Beck USA 2014</v>
          </cell>
        </row>
        <row r="3">
          <cell r="A3" t="str">
            <v>Bemanian Iran 2005</v>
          </cell>
        </row>
        <row r="4">
          <cell r="A4" t="str">
            <v>Berth Jones UK 2002</v>
          </cell>
        </row>
        <row r="5">
          <cell r="A5" t="str">
            <v xml:space="preserve">Blauvelt USA 2017 </v>
          </cell>
        </row>
        <row r="6">
          <cell r="A6" t="str">
            <v>Blauvelt USA 2018</v>
          </cell>
        </row>
        <row r="7">
          <cell r="A7" t="str">
            <v>Chan UK 2020</v>
          </cell>
        </row>
        <row r="8">
          <cell r="A8" t="str">
            <v>Czech Germany 2000</v>
          </cell>
        </row>
        <row r="9">
          <cell r="A9" t="str">
            <v xml:space="preserve">de Bruin-Weller Netherlands 2018 </v>
          </cell>
        </row>
        <row r="10">
          <cell r="A10" t="str">
            <v>El-Khalawany Egypt 2013</v>
          </cell>
        </row>
        <row r="11">
          <cell r="A11" t="str">
            <v>Gooderham Canada 2019; NCT02780167; Abrocitinib (PF-04965842)</v>
          </cell>
        </row>
        <row r="12">
          <cell r="A12" t="str">
            <v>Goujon France 2017</v>
          </cell>
        </row>
        <row r="13">
          <cell r="A13" t="str">
            <v>Granlund Finland 2001</v>
          </cell>
        </row>
        <row r="14">
          <cell r="A14" t="str">
            <v>Guttman-Yassky USA 2018 Baricitinib</v>
          </cell>
        </row>
        <row r="15">
          <cell r="A15" t="str">
            <v>Guttman-Yassky USA 2018 Fezakinumab</v>
          </cell>
        </row>
        <row r="16">
          <cell r="A16" t="str">
            <v>Guttman-Yassky USA 2019 Dupilumab</v>
          </cell>
        </row>
        <row r="17">
          <cell r="A17" t="str">
            <v>Guttman-Yassky USA 2019 GBR 830</v>
          </cell>
        </row>
        <row r="18">
          <cell r="A18" t="str">
            <v>Guttman-Yassky USA 2019 Upadacitinib</v>
          </cell>
        </row>
        <row r="19">
          <cell r="A19" t="str">
            <v>Guttman-Yassky USA 2020 Lebrikizumab</v>
          </cell>
        </row>
        <row r="20">
          <cell r="A20" t="str">
            <v>Hanifin USA 1993</v>
          </cell>
        </row>
        <row r="21">
          <cell r="A21" t="str">
            <v>Iyengar USA 2013</v>
          </cell>
        </row>
        <row r="22">
          <cell r="A22" t="str">
            <v>Jang Korea 2000</v>
          </cell>
        </row>
        <row r="23">
          <cell r="A23" t="str">
            <v>Jee Korea 2011</v>
          </cell>
        </row>
        <row r="24">
          <cell r="A24" t="str">
            <v>Kabashima Japan 2020</v>
          </cell>
        </row>
        <row r="25">
          <cell r="A25" t="str">
            <v>Khattri USA 2017</v>
          </cell>
        </row>
        <row r="26">
          <cell r="A26" t="str">
            <v>Meggitt UK 2006</v>
          </cell>
        </row>
        <row r="27">
          <cell r="A27" t="str">
            <v>Munro UK 1994</v>
          </cell>
        </row>
        <row r="28">
          <cell r="A28" t="str">
            <v>NCT01785602; Fevipiprant (QAW039)</v>
          </cell>
        </row>
        <row r="29">
          <cell r="A29" t="str">
            <v>Pacor Italy 2004</v>
          </cell>
        </row>
        <row r="30">
          <cell r="A30" t="str">
            <v>Paller USA 2020 Dupilumab</v>
          </cell>
        </row>
        <row r="31">
          <cell r="A31" t="str">
            <v>Reich Germany 2020 (BREEZE-AD7)</v>
          </cell>
        </row>
        <row r="32">
          <cell r="A32" t="str">
            <v>Ruzicka Germany 2017</v>
          </cell>
        </row>
        <row r="33">
          <cell r="A33" t="str">
            <v>Saeki Japan 2017</v>
          </cell>
        </row>
        <row r="34">
          <cell r="A34" t="str">
            <v>Schram Holland 2011</v>
          </cell>
        </row>
        <row r="35">
          <cell r="A35" t="str">
            <v>Silverberg USA 2019 Nemolizumab</v>
          </cell>
        </row>
        <row r="36">
          <cell r="A36" t="str">
            <v>Silverberg USA 2020 (ECZTRA3)</v>
          </cell>
        </row>
        <row r="37">
          <cell r="A37" t="str">
            <v>Simpson 2020 BREEZE-AD1</v>
          </cell>
        </row>
        <row r="38">
          <cell r="A38" t="str">
            <v>Simpson 2020 BREEZE-AD2</v>
          </cell>
        </row>
        <row r="39">
          <cell r="A39" t="str">
            <v xml:space="preserve">Simpson USA 2016 SOLO1 </v>
          </cell>
        </row>
        <row r="40">
          <cell r="A40" t="str">
            <v>Simpson USA 2016 SOLO2</v>
          </cell>
        </row>
        <row r="41">
          <cell r="A41" t="str">
            <v>Simpson USA 2018 Apremilast</v>
          </cell>
        </row>
        <row r="42">
          <cell r="A42" t="str">
            <v>Simpson USA 2018 Lebrikizumab</v>
          </cell>
        </row>
        <row r="43">
          <cell r="A43" t="str">
            <v>Simpson USA 2019 Tezepelumab</v>
          </cell>
        </row>
        <row r="44">
          <cell r="A44" t="str">
            <v>Simpson USA 2020 Abrocitinib/ NCT03349060</v>
          </cell>
        </row>
        <row r="45">
          <cell r="A45" t="str">
            <v>Simpson USA 2020 Dupilumab adolescent</v>
          </cell>
        </row>
        <row r="46">
          <cell r="A46" t="str">
            <v>Sowden UK 1991</v>
          </cell>
        </row>
        <row r="47">
          <cell r="A47" t="str">
            <v>Thaci Germany 2015</v>
          </cell>
        </row>
        <row r="48">
          <cell r="A48" t="str">
            <v>Werfel Germany 2018</v>
          </cell>
        </row>
        <row r="49">
          <cell r="A49" t="str">
            <v>Wollenberg Germany 2020 (ECZTRA1)</v>
          </cell>
        </row>
        <row r="50">
          <cell r="A50" t="str">
            <v>Wollenberg Germany 2020 (ECZTRA2)</v>
          </cell>
        </row>
        <row r="51">
          <cell r="A51" t="str">
            <v>Wollenberg USA 2018</v>
          </cell>
        </row>
        <row r="52">
          <cell r="A52" t="str">
            <v>Simpson 2021 (BREEZE-AD5)</v>
          </cell>
        </row>
        <row r="53">
          <cell r="A53" t="str">
            <v>NCT03428100 (BREEZE-AD4)</v>
          </cell>
        </row>
        <row r="54">
          <cell r="A54" t="str">
            <v>Bieber Germany 2021 (JADE COMPARE)</v>
          </cell>
        </row>
        <row r="55">
          <cell r="A55" t="str">
            <v>Silverberg USA 2020 (JADE MONO-2)</v>
          </cell>
        </row>
        <row r="56">
          <cell r="A56" t="str">
            <v>NCT03912259</v>
          </cell>
        </row>
        <row r="57">
          <cell r="A57" t="str">
            <v>NCT03796676 (JADE TEEN)</v>
          </cell>
        </row>
        <row r="58">
          <cell r="A58" t="str">
            <v>Guttman USA 2021 (MEASURE UP 1)</v>
          </cell>
        </row>
        <row r="59">
          <cell r="A59" t="str">
            <v>Guttman USA 2021 (MEASURE UP 2)</v>
          </cell>
        </row>
        <row r="60">
          <cell r="A60" t="str">
            <v>Reich Germany 2021 (AD Up)</v>
          </cell>
        </row>
        <row r="61">
          <cell r="A61" t="str">
            <v>Merola USA 2021 (ECZTRA5)</v>
          </cell>
        </row>
      </sheetData>
      <sheetData sheetId="1" refreshError="1"/>
      <sheetData sheetId="2"/>
      <sheetData sheetId="3">
        <row r="2">
          <cell r="A2" t="str">
            <v>Placebo</v>
          </cell>
        </row>
        <row r="3">
          <cell r="A3" t="str">
            <v>Abrocitinib_100mg_OD</v>
          </cell>
        </row>
        <row r="4">
          <cell r="A4" t="str">
            <v>Abrocitinib_10mg_OD</v>
          </cell>
        </row>
        <row r="5">
          <cell r="A5" t="str">
            <v>Abrocitinib_200mg_OD</v>
          </cell>
        </row>
        <row r="6">
          <cell r="A6" t="str">
            <v>Abrocitinib_30mg_OD</v>
          </cell>
        </row>
        <row r="7">
          <cell r="A7" t="str">
            <v>Apremilast_30mg_BID</v>
          </cell>
        </row>
        <row r="8">
          <cell r="A8" t="str">
            <v>Apremilast_40mg_BID</v>
          </cell>
        </row>
        <row r="9">
          <cell r="A9" t="str">
            <v>Azathioprine_15_25_OD</v>
          </cell>
        </row>
        <row r="10">
          <cell r="A10" t="str">
            <v>Azathioprine_25_OD</v>
          </cell>
        </row>
        <row r="11">
          <cell r="A11" t="str">
            <v>Azathioprine_TPMT</v>
          </cell>
        </row>
        <row r="12">
          <cell r="A12" t="str">
            <v>Baricitinib_1mg_OD</v>
          </cell>
        </row>
        <row r="13">
          <cell r="A13" t="str">
            <v>Baricitinib_2mg_OD</v>
          </cell>
        </row>
        <row r="14">
          <cell r="A14" t="str">
            <v>Baricitinib_4mg_OD</v>
          </cell>
        </row>
        <row r="15">
          <cell r="A15" t="str">
            <v>Cyclosporine_150mg_OD</v>
          </cell>
        </row>
        <row r="16">
          <cell r="A16" t="str">
            <v>Cyclosporine_25mg_OD</v>
          </cell>
        </row>
        <row r="17">
          <cell r="A17" t="str">
            <v>Cyclosporine_300mg_OD</v>
          </cell>
        </row>
        <row r="18">
          <cell r="A18" t="str">
            <v>Cyclosporine_3mg_OD</v>
          </cell>
        </row>
        <row r="19">
          <cell r="A19" t="str">
            <v>Cyclosporine_4mg_OD</v>
          </cell>
        </row>
        <row r="20">
          <cell r="A20" t="str">
            <v>Cyclosporine_5mg_OD</v>
          </cell>
        </row>
        <row r="21">
          <cell r="A21" t="str">
            <v>Dupilumab_200mg_100mg_q2w_400mg_200mg_q2w</v>
          </cell>
        </row>
        <row r="22">
          <cell r="A22" t="str">
            <v>Dupilumab_300mg_q1w</v>
          </cell>
        </row>
        <row r="23">
          <cell r="A23" t="str">
            <v>Dupilumab_400mg_100mg_q4w</v>
          </cell>
        </row>
        <row r="24">
          <cell r="A24" t="str">
            <v>Dupilumab_400mg_200mg_q1w</v>
          </cell>
        </row>
        <row r="25">
          <cell r="A25" t="str">
            <v>Dupilumab_400mg_200mg_q2w</v>
          </cell>
        </row>
        <row r="26">
          <cell r="A26" t="str">
            <v>Dupilumab_600mg_300mg_q1w</v>
          </cell>
        </row>
        <row r="27">
          <cell r="A27" t="str">
            <v>Dupilumab_600mg_300mg_q2w</v>
          </cell>
        </row>
        <row r="28">
          <cell r="A28" t="str">
            <v>Dupilumab_600mg_300mg_q2w_400mg_200mg_q2w</v>
          </cell>
        </row>
        <row r="29">
          <cell r="A29" t="str">
            <v>Dupilumab_600mg_300mg_q4w</v>
          </cell>
        </row>
        <row r="30">
          <cell r="A30" t="str">
            <v>Fevipiprant_450mg_OD</v>
          </cell>
        </row>
        <row r="31">
          <cell r="A31" t="str">
            <v>Fezakinumab_300mg_q2w</v>
          </cell>
        </row>
        <row r="32">
          <cell r="A32" t="str">
            <v>Fezakinumab_600mg_300mg_q2w</v>
          </cell>
        </row>
        <row r="33">
          <cell r="A33" t="str">
            <v>GBR_830</v>
          </cell>
        </row>
        <row r="34">
          <cell r="A34" t="str">
            <v>INF_Y_05_106_3xw</v>
          </cell>
        </row>
        <row r="35">
          <cell r="A35" t="str">
            <v>INF_Y_15_106_3xw</v>
          </cell>
        </row>
        <row r="36">
          <cell r="A36" t="str">
            <v>INF_Y_50_OD</v>
          </cell>
        </row>
        <row r="37">
          <cell r="A37" t="str">
            <v>IVIG_2g_1x</v>
          </cell>
        </row>
        <row r="38">
          <cell r="A38" t="str">
            <v>IVIG_2g_monthly</v>
          </cell>
        </row>
        <row r="39">
          <cell r="A39" t="str">
            <v>Lebrikizumab_125mg_1x</v>
          </cell>
        </row>
        <row r="40">
          <cell r="A40" t="str">
            <v>Lebrikizumab_125mg_q4w</v>
          </cell>
        </row>
        <row r="41">
          <cell r="A41" t="str">
            <v>Lebrikizumab_250mg_125mg_q4w</v>
          </cell>
        </row>
        <row r="42">
          <cell r="A42" t="str">
            <v>Lebrikizumab_250mg_1x</v>
          </cell>
        </row>
        <row r="43">
          <cell r="A43" t="str">
            <v>Lebrikizumab_500mg_250mg_q2w</v>
          </cell>
        </row>
        <row r="44">
          <cell r="A44" t="str">
            <v>Lebrikizumab_500mg_250mg_q4w</v>
          </cell>
        </row>
        <row r="45">
          <cell r="A45" t="str">
            <v>Methotrexate_10_225mg_q1w</v>
          </cell>
        </row>
        <row r="46">
          <cell r="A46" t="str">
            <v>Methotrexate_15mg_q1w</v>
          </cell>
        </row>
        <row r="47">
          <cell r="A47" t="str">
            <v>Methotrexate_5mg_75mg_q1w</v>
          </cell>
        </row>
        <row r="48">
          <cell r="A48" t="str">
            <v>Nemolizumab_01mg_q4w</v>
          </cell>
        </row>
        <row r="49">
          <cell r="A49" t="str">
            <v>Nemolizumab_05mg_q4w</v>
          </cell>
        </row>
        <row r="50">
          <cell r="A50" t="str">
            <v>Nemolizumab_20mg_10mg_q4w</v>
          </cell>
        </row>
        <row r="51">
          <cell r="A51" t="str">
            <v>Nemolizumab_2mg_q4w</v>
          </cell>
        </row>
        <row r="52">
          <cell r="A52" t="str">
            <v>Nemolizumab_2mg_q8w</v>
          </cell>
        </row>
        <row r="53">
          <cell r="A53" t="str">
            <v>Nemolizumab_60mg_30mg_q4w</v>
          </cell>
        </row>
        <row r="54">
          <cell r="A54" t="str">
            <v>Nemolizumab_60mg_30mg_q4w</v>
          </cell>
        </row>
        <row r="55">
          <cell r="A55" t="str">
            <v>Nemolizumab_60mg_q4w</v>
          </cell>
        </row>
        <row r="56">
          <cell r="A56" t="str">
            <v>Nemolizumab_90mg_90mg_q4w</v>
          </cell>
        </row>
        <row r="57">
          <cell r="A57" t="str">
            <v>Omalizumab_150_375mg_q2_4w</v>
          </cell>
        </row>
        <row r="58">
          <cell r="A58" t="str">
            <v>Omalizumab_wt_based</v>
          </cell>
        </row>
        <row r="59">
          <cell r="A59" t="str">
            <v>Tacrolimus_01_BID</v>
          </cell>
        </row>
        <row r="60">
          <cell r="A60" t="str">
            <v>Tezepelumab_280mg_q2w</v>
          </cell>
        </row>
        <row r="61">
          <cell r="A61" t="str">
            <v>Tralokinumab_150mg_q2w</v>
          </cell>
        </row>
        <row r="62">
          <cell r="A62" t="str">
            <v>Tralokinumab_300mg_q2w</v>
          </cell>
        </row>
        <row r="63">
          <cell r="A63" t="str">
            <v>Tralokinumab_45mg_q2w</v>
          </cell>
        </row>
        <row r="64">
          <cell r="A64" t="str">
            <v>Tralokinumab_600mg_300mg_q2w</v>
          </cell>
        </row>
        <row r="65">
          <cell r="A65" t="str">
            <v>Upadacitinib_15mg_OD</v>
          </cell>
        </row>
        <row r="66">
          <cell r="A66" t="str">
            <v>Upadacitinib_30mg_OD</v>
          </cell>
        </row>
        <row r="67">
          <cell r="A67" t="str">
            <v>Upadacitinib_75mg_OD</v>
          </cell>
        </row>
        <row r="68">
          <cell r="A68" t="str">
            <v>Ustekinumab_45_90mg_3x</v>
          </cell>
        </row>
        <row r="69">
          <cell r="A69" t="str">
            <v>Ustekinumab_45mg_2x</v>
          </cell>
        </row>
        <row r="70">
          <cell r="A70" t="str">
            <v>Ustekinumab_90mg_2x</v>
          </cell>
        </row>
        <row r="71">
          <cell r="A71" t="str">
            <v>UVAB_Phototherapy</v>
          </cell>
        </row>
        <row r="72">
          <cell r="A72" t="str">
            <v>ZPL3893787_30mg_OD</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2142-D0F6-734E-A24E-B82D0EE8F1F9}">
  <sheetPr>
    <pageSetUpPr fitToPage="1"/>
  </sheetPr>
  <dimension ref="A1:X72"/>
  <sheetViews>
    <sheetView tabSelected="1" zoomScale="130" zoomScaleNormal="130" zoomScaleSheetLayoutView="76" workbookViewId="0">
      <pane xSplit="1" ySplit="3" topLeftCell="B4" activePane="bottomRight" state="frozen"/>
      <selection pane="topRight" activeCell="B1" sqref="B1"/>
      <selection pane="bottomLeft" activeCell="A5" sqref="A5"/>
      <selection pane="bottomRight" activeCell="E11" sqref="E11"/>
    </sheetView>
  </sheetViews>
  <sheetFormatPr defaultColWidth="11.42578125" defaultRowHeight="14.25" x14ac:dyDescent="0.2"/>
  <cols>
    <col min="1" max="1" width="63.42578125" style="145" customWidth="1"/>
    <col min="2" max="2" width="29.7109375" style="145" customWidth="1"/>
    <col min="3" max="5" width="15.7109375" style="145" customWidth="1"/>
    <col min="6" max="6" width="15.7109375" style="181" customWidth="1"/>
    <col min="7" max="7" width="15.7109375" style="145" customWidth="1"/>
    <col min="8" max="8" width="9.140625" style="145" customWidth="1"/>
    <col min="9" max="9" width="6.7109375" style="246" customWidth="1"/>
    <col min="10" max="10" width="5.140625" style="246" customWidth="1"/>
    <col min="11" max="11" width="15.7109375" style="245" customWidth="1"/>
    <col min="12" max="13" width="15.7109375" style="145" customWidth="1"/>
    <col min="14" max="15" width="15.7109375" style="246" customWidth="1"/>
    <col min="16" max="22" width="17.7109375" style="247" customWidth="1"/>
    <col min="23" max="16384" width="11.42578125" style="145"/>
  </cols>
  <sheetData>
    <row r="1" spans="1:24" x14ac:dyDescent="0.2">
      <c r="A1" s="461" t="s">
        <v>1266</v>
      </c>
      <c r="B1" s="461"/>
      <c r="C1" s="461"/>
      <c r="P1" s="460"/>
      <c r="Q1" s="460"/>
      <c r="R1" s="460"/>
      <c r="S1" s="460"/>
      <c r="T1" s="460"/>
      <c r="U1" s="460"/>
      <c r="V1" s="460"/>
    </row>
    <row r="2" spans="1:24" x14ac:dyDescent="0.2">
      <c r="A2" s="145" t="s">
        <v>1267</v>
      </c>
      <c r="P2" s="460"/>
      <c r="Q2" s="460"/>
      <c r="R2" s="460"/>
      <c r="S2" s="460"/>
      <c r="T2" s="460"/>
      <c r="U2" s="460"/>
      <c r="V2" s="460"/>
    </row>
    <row r="3" spans="1:24" ht="20.100000000000001" customHeight="1" thickBot="1" x14ac:dyDescent="0.3">
      <c r="A3" s="143" t="s">
        <v>915</v>
      </c>
      <c r="B3" s="143" t="s">
        <v>955</v>
      </c>
      <c r="C3" s="143" t="s">
        <v>954</v>
      </c>
      <c r="D3" s="144" t="s">
        <v>956</v>
      </c>
      <c r="E3" s="144" t="s">
        <v>993</v>
      </c>
      <c r="F3" s="144" t="s">
        <v>966</v>
      </c>
      <c r="G3" s="144" t="s">
        <v>958</v>
      </c>
      <c r="H3" s="144" t="s">
        <v>959</v>
      </c>
      <c r="I3" s="144" t="s">
        <v>960</v>
      </c>
      <c r="J3" s="144" t="s">
        <v>961</v>
      </c>
      <c r="K3" s="144" t="s">
        <v>962</v>
      </c>
      <c r="L3" s="144" t="s">
        <v>963</v>
      </c>
      <c r="M3" s="144" t="s">
        <v>964</v>
      </c>
      <c r="N3" s="144" t="s">
        <v>965</v>
      </c>
      <c r="O3" s="144" t="s">
        <v>967</v>
      </c>
      <c r="P3" s="144" t="s">
        <v>968</v>
      </c>
      <c r="Q3" s="144" t="s">
        <v>969</v>
      </c>
      <c r="R3" s="144" t="s">
        <v>970</v>
      </c>
      <c r="S3" s="144" t="s">
        <v>971</v>
      </c>
      <c r="T3" s="144" t="s">
        <v>972</v>
      </c>
      <c r="U3" s="144" t="s">
        <v>973</v>
      </c>
      <c r="V3" s="144" t="s">
        <v>974</v>
      </c>
    </row>
    <row r="4" spans="1:24" s="154" customFormat="1" ht="27.95" customHeight="1" thickBot="1" x14ac:dyDescent="0.25">
      <c r="A4" s="146" t="s">
        <v>416</v>
      </c>
      <c r="B4" s="146" t="s">
        <v>75</v>
      </c>
      <c r="C4" s="146" t="s">
        <v>78</v>
      </c>
      <c r="D4" s="147" t="s">
        <v>310</v>
      </c>
      <c r="E4" s="147"/>
      <c r="F4" s="147" t="s">
        <v>126</v>
      </c>
      <c r="G4" s="147" t="s">
        <v>127</v>
      </c>
      <c r="H4" s="148" t="s">
        <v>13</v>
      </c>
      <c r="I4" s="149" t="s">
        <v>15</v>
      </c>
      <c r="J4" s="147" t="s">
        <v>15</v>
      </c>
      <c r="K4" s="472" t="s">
        <v>371</v>
      </c>
      <c r="L4" s="146" t="s">
        <v>28</v>
      </c>
      <c r="M4" s="146" t="s">
        <v>79</v>
      </c>
      <c r="N4" s="150" t="s">
        <v>743</v>
      </c>
      <c r="O4" s="484" t="s">
        <v>43</v>
      </c>
      <c r="P4" s="152" t="s">
        <v>185</v>
      </c>
      <c r="Q4" s="152" t="s">
        <v>185</v>
      </c>
      <c r="R4" s="152" t="s">
        <v>185</v>
      </c>
      <c r="S4" s="152" t="s">
        <v>185</v>
      </c>
      <c r="T4" s="152" t="s">
        <v>185</v>
      </c>
      <c r="U4" s="152" t="s">
        <v>185</v>
      </c>
      <c r="V4" s="152" t="s">
        <v>185</v>
      </c>
      <c r="W4" s="153"/>
      <c r="X4" s="153"/>
    </row>
    <row r="5" spans="1:24" s="154" customFormat="1" ht="27.95" customHeight="1" thickBot="1" x14ac:dyDescent="0.25">
      <c r="A5" s="155" t="s">
        <v>312</v>
      </c>
      <c r="B5" s="155" t="s">
        <v>24</v>
      </c>
      <c r="C5" s="155" t="s">
        <v>25</v>
      </c>
      <c r="D5" s="156" t="s">
        <v>439</v>
      </c>
      <c r="E5" s="156" t="s">
        <v>443</v>
      </c>
      <c r="F5" s="156" t="s">
        <v>106</v>
      </c>
      <c r="G5" s="156" t="s">
        <v>107</v>
      </c>
      <c r="H5" s="157" t="s">
        <v>26</v>
      </c>
      <c r="I5" s="158" t="s">
        <v>15</v>
      </c>
      <c r="J5" s="156" t="s">
        <v>27</v>
      </c>
      <c r="K5" s="159" t="s">
        <v>370</v>
      </c>
      <c r="L5" s="155" t="s">
        <v>28</v>
      </c>
      <c r="M5" s="155" t="s">
        <v>29</v>
      </c>
      <c r="N5" s="150" t="s">
        <v>744</v>
      </c>
      <c r="O5" s="160" t="s">
        <v>30</v>
      </c>
      <c r="P5" s="161" t="s">
        <v>30</v>
      </c>
      <c r="Q5" s="161" t="s">
        <v>30</v>
      </c>
      <c r="R5" s="162" t="s">
        <v>191</v>
      </c>
      <c r="S5" s="162" t="s">
        <v>191</v>
      </c>
      <c r="T5" s="162" t="s">
        <v>191</v>
      </c>
      <c r="U5" s="161" t="s">
        <v>30</v>
      </c>
      <c r="V5" s="161" t="s">
        <v>30</v>
      </c>
      <c r="W5" s="153"/>
      <c r="X5" s="153"/>
    </row>
    <row r="6" spans="1:24" ht="27.95" customHeight="1" thickBot="1" x14ac:dyDescent="0.25">
      <c r="A6" s="155" t="s">
        <v>311</v>
      </c>
      <c r="B6" s="462" t="s">
        <v>10</v>
      </c>
      <c r="C6" s="462" t="s">
        <v>11</v>
      </c>
      <c r="D6" s="156" t="s">
        <v>373</v>
      </c>
      <c r="E6" s="156" t="s">
        <v>16</v>
      </c>
      <c r="F6" s="156" t="s">
        <v>102</v>
      </c>
      <c r="G6" s="156" t="s">
        <v>103</v>
      </c>
      <c r="H6" s="462" t="s">
        <v>13</v>
      </c>
      <c r="I6" s="473" t="s">
        <v>14</v>
      </c>
      <c r="J6" s="156" t="s">
        <v>15</v>
      </c>
      <c r="K6" s="156" t="s">
        <v>370</v>
      </c>
      <c r="L6" s="462" t="s">
        <v>17</v>
      </c>
      <c r="M6" s="163" t="s">
        <v>18</v>
      </c>
      <c r="N6" s="150" t="s">
        <v>743</v>
      </c>
      <c r="O6" s="160" t="s">
        <v>19</v>
      </c>
      <c r="P6" s="152" t="s">
        <v>185</v>
      </c>
      <c r="Q6" s="161" t="s">
        <v>30</v>
      </c>
      <c r="R6" s="152" t="s">
        <v>185</v>
      </c>
      <c r="S6" s="161" t="s">
        <v>30</v>
      </c>
      <c r="T6" s="162" t="s">
        <v>191</v>
      </c>
      <c r="U6" s="161" t="s">
        <v>30</v>
      </c>
      <c r="V6" s="162" t="s">
        <v>191</v>
      </c>
      <c r="W6" s="153"/>
      <c r="X6" s="153"/>
    </row>
    <row r="7" spans="1:24" ht="27.95" customHeight="1" thickBot="1" x14ac:dyDescent="0.25">
      <c r="A7" s="146" t="s">
        <v>358</v>
      </c>
      <c r="B7" s="463" t="s">
        <v>97</v>
      </c>
      <c r="C7" s="164" t="s">
        <v>76</v>
      </c>
      <c r="D7" s="147" t="s">
        <v>425</v>
      </c>
      <c r="E7" s="147" t="s">
        <v>300</v>
      </c>
      <c r="F7" s="147" t="s">
        <v>108</v>
      </c>
      <c r="G7" s="147" t="s">
        <v>306</v>
      </c>
      <c r="H7" s="165" t="s">
        <v>92</v>
      </c>
      <c r="I7" s="166" t="s">
        <v>93</v>
      </c>
      <c r="J7" s="167" t="s">
        <v>15</v>
      </c>
      <c r="K7" s="472" t="s">
        <v>370</v>
      </c>
      <c r="L7" s="525" t="s">
        <v>98</v>
      </c>
      <c r="M7" s="170" t="s">
        <v>301</v>
      </c>
      <c r="N7" s="150" t="s">
        <v>743</v>
      </c>
      <c r="O7" s="484" t="s">
        <v>43</v>
      </c>
      <c r="P7" s="171" t="s">
        <v>185</v>
      </c>
      <c r="Q7" s="171" t="s">
        <v>185</v>
      </c>
      <c r="R7" s="171" t="s">
        <v>185</v>
      </c>
      <c r="S7" s="171" t="s">
        <v>185</v>
      </c>
      <c r="T7" s="171" t="s">
        <v>185</v>
      </c>
      <c r="U7" s="171" t="s">
        <v>185</v>
      </c>
      <c r="V7" s="171" t="s">
        <v>185</v>
      </c>
      <c r="W7" s="153"/>
      <c r="X7" s="153"/>
    </row>
    <row r="8" spans="1:24" s="154" customFormat="1" ht="27.95" customHeight="1" thickBot="1" x14ac:dyDescent="0.25">
      <c r="A8" s="146" t="s">
        <v>363</v>
      </c>
      <c r="B8" s="464" t="s">
        <v>320</v>
      </c>
      <c r="C8" s="465" t="s">
        <v>321</v>
      </c>
      <c r="D8" s="147" t="s">
        <v>437</v>
      </c>
      <c r="E8" s="147" t="s">
        <v>322</v>
      </c>
      <c r="F8" s="147" t="s">
        <v>341</v>
      </c>
      <c r="G8" s="147" t="s">
        <v>347</v>
      </c>
      <c r="H8" s="466" t="s">
        <v>92</v>
      </c>
      <c r="I8" s="467" t="s">
        <v>15</v>
      </c>
      <c r="J8" s="147" t="s">
        <v>15</v>
      </c>
      <c r="K8" s="147" t="s">
        <v>370</v>
      </c>
      <c r="L8" s="172" t="s">
        <v>83</v>
      </c>
      <c r="M8" s="172" t="s">
        <v>323</v>
      </c>
      <c r="N8" s="173" t="s">
        <v>743</v>
      </c>
      <c r="O8" s="174" t="s">
        <v>43</v>
      </c>
      <c r="P8" s="152" t="s">
        <v>185</v>
      </c>
      <c r="Q8" s="152" t="s">
        <v>185</v>
      </c>
      <c r="R8" s="152" t="s">
        <v>185</v>
      </c>
      <c r="S8" s="152" t="s">
        <v>185</v>
      </c>
      <c r="T8" s="161" t="s">
        <v>30</v>
      </c>
      <c r="U8" s="152" t="s">
        <v>185</v>
      </c>
      <c r="V8" s="152" t="s">
        <v>185</v>
      </c>
      <c r="W8" s="153"/>
      <c r="X8" s="153"/>
    </row>
    <row r="9" spans="1:24" ht="27.75" customHeight="1" thickBot="1" x14ac:dyDescent="0.25">
      <c r="A9" s="155" t="s">
        <v>790</v>
      </c>
      <c r="B9" s="175" t="s">
        <v>761</v>
      </c>
      <c r="C9" s="175" t="s">
        <v>762</v>
      </c>
      <c r="D9" s="155" t="s">
        <v>763</v>
      </c>
      <c r="E9" s="155" t="s">
        <v>767</v>
      </c>
      <c r="F9" s="155" t="s">
        <v>764</v>
      </c>
      <c r="G9" s="155" t="s">
        <v>765</v>
      </c>
      <c r="H9" s="176" t="s">
        <v>92</v>
      </c>
      <c r="I9" s="177" t="s">
        <v>15</v>
      </c>
      <c r="J9" s="156" t="s">
        <v>15</v>
      </c>
      <c r="K9" s="473" t="s">
        <v>370</v>
      </c>
      <c r="L9" s="178" t="s">
        <v>768</v>
      </c>
      <c r="M9" s="175" t="s">
        <v>769</v>
      </c>
      <c r="N9" s="147" t="s">
        <v>744</v>
      </c>
      <c r="O9" s="472" t="s">
        <v>771</v>
      </c>
      <c r="P9" s="152" t="s">
        <v>185</v>
      </c>
      <c r="Q9" s="152" t="s">
        <v>185</v>
      </c>
      <c r="R9" s="152" t="s">
        <v>185</v>
      </c>
      <c r="S9" s="152" t="s">
        <v>185</v>
      </c>
      <c r="T9" s="152" t="s">
        <v>185</v>
      </c>
      <c r="U9" s="152" t="s">
        <v>185</v>
      </c>
      <c r="V9" s="152" t="s">
        <v>185</v>
      </c>
      <c r="W9" s="153"/>
      <c r="X9" s="153"/>
    </row>
    <row r="10" spans="1:24" ht="27.95" customHeight="1" thickBot="1" x14ac:dyDescent="0.25">
      <c r="A10" s="155" t="s">
        <v>174</v>
      </c>
      <c r="B10" s="155" t="s">
        <v>32</v>
      </c>
      <c r="C10" s="155" t="s">
        <v>33</v>
      </c>
      <c r="D10" s="156" t="s">
        <v>437</v>
      </c>
      <c r="E10" s="156" t="s">
        <v>35</v>
      </c>
      <c r="F10" s="156" t="s">
        <v>108</v>
      </c>
      <c r="G10" s="156" t="s">
        <v>109</v>
      </c>
      <c r="H10" s="157" t="s">
        <v>13</v>
      </c>
      <c r="I10" s="158" t="s">
        <v>15</v>
      </c>
      <c r="J10" s="156" t="s">
        <v>34</v>
      </c>
      <c r="K10" s="473" t="s">
        <v>371</v>
      </c>
      <c r="L10" s="155" t="s">
        <v>36</v>
      </c>
      <c r="M10" s="155" t="s">
        <v>37</v>
      </c>
      <c r="N10" s="150" t="s">
        <v>743</v>
      </c>
      <c r="O10" s="180" t="s">
        <v>43</v>
      </c>
      <c r="P10" s="152" t="s">
        <v>185</v>
      </c>
      <c r="Q10" s="161" t="s">
        <v>30</v>
      </c>
      <c r="R10" s="161" t="s">
        <v>30</v>
      </c>
      <c r="S10" s="161" t="s">
        <v>30</v>
      </c>
      <c r="T10" s="152" t="s">
        <v>185</v>
      </c>
      <c r="U10" s="161" t="s">
        <v>30</v>
      </c>
      <c r="V10" s="161" t="s">
        <v>30</v>
      </c>
      <c r="W10" s="181"/>
      <c r="X10" s="181"/>
    </row>
    <row r="11" spans="1:24" ht="27.95" customHeight="1" thickBot="1" x14ac:dyDescent="0.25">
      <c r="A11" s="146" t="s">
        <v>418</v>
      </c>
      <c r="B11" s="146" t="s">
        <v>171</v>
      </c>
      <c r="C11" s="146" t="s">
        <v>76</v>
      </c>
      <c r="D11" s="147" t="s">
        <v>426</v>
      </c>
      <c r="E11" s="147" t="s">
        <v>296</v>
      </c>
      <c r="F11" s="147" t="s">
        <v>108</v>
      </c>
      <c r="G11" s="147" t="s">
        <v>339</v>
      </c>
      <c r="H11" s="148" t="s">
        <v>92</v>
      </c>
      <c r="I11" s="149" t="s">
        <v>93</v>
      </c>
      <c r="J11" s="147" t="s">
        <v>93</v>
      </c>
      <c r="K11" s="168" t="s">
        <v>370</v>
      </c>
      <c r="L11" s="146" t="s">
        <v>172</v>
      </c>
      <c r="M11" s="147" t="s">
        <v>173</v>
      </c>
      <c r="N11" s="480" t="s">
        <v>743</v>
      </c>
      <c r="O11" s="472" t="s">
        <v>43</v>
      </c>
      <c r="P11" s="171" t="s">
        <v>185</v>
      </c>
      <c r="Q11" s="171" t="s">
        <v>185</v>
      </c>
      <c r="R11" s="171" t="s">
        <v>185</v>
      </c>
      <c r="S11" s="171" t="s">
        <v>185</v>
      </c>
      <c r="T11" s="171" t="s">
        <v>185</v>
      </c>
      <c r="U11" s="171" t="s">
        <v>185</v>
      </c>
      <c r="V11" s="171" t="s">
        <v>185</v>
      </c>
      <c r="W11" s="153"/>
      <c r="X11" s="153"/>
    </row>
    <row r="12" spans="1:24" ht="27.95" customHeight="1" thickBot="1" x14ac:dyDescent="0.25">
      <c r="A12" s="155" t="s">
        <v>179</v>
      </c>
      <c r="B12" s="155" t="s">
        <v>72</v>
      </c>
      <c r="C12" s="155" t="s">
        <v>415</v>
      </c>
      <c r="D12" s="156" t="s">
        <v>446</v>
      </c>
      <c r="E12" s="156" t="s">
        <v>73</v>
      </c>
      <c r="F12" s="156" t="s">
        <v>124</v>
      </c>
      <c r="G12" s="156" t="s">
        <v>125</v>
      </c>
      <c r="H12" s="157" t="s">
        <v>12</v>
      </c>
      <c r="I12" s="158" t="s">
        <v>15</v>
      </c>
      <c r="J12" s="156" t="s">
        <v>27</v>
      </c>
      <c r="K12" s="156" t="s">
        <v>371</v>
      </c>
      <c r="L12" s="155" t="s">
        <v>17</v>
      </c>
      <c r="M12" s="155" t="s">
        <v>74</v>
      </c>
      <c r="N12" s="150" t="s">
        <v>744</v>
      </c>
      <c r="O12" s="484" t="s">
        <v>101</v>
      </c>
      <c r="P12" s="152" t="s">
        <v>185</v>
      </c>
      <c r="Q12" s="161" t="s">
        <v>30</v>
      </c>
      <c r="R12" s="162" t="s">
        <v>191</v>
      </c>
      <c r="S12" s="162" t="s">
        <v>191</v>
      </c>
      <c r="T12" s="152" t="s">
        <v>185</v>
      </c>
      <c r="U12" s="152" t="s">
        <v>185</v>
      </c>
      <c r="V12" s="152" t="s">
        <v>185</v>
      </c>
      <c r="W12" s="153"/>
      <c r="X12" s="153"/>
    </row>
    <row r="13" spans="1:24" ht="27.95" customHeight="1" thickBot="1" x14ac:dyDescent="0.25">
      <c r="A13" s="146" t="s">
        <v>705</v>
      </c>
      <c r="B13" s="183" t="s">
        <v>706</v>
      </c>
      <c r="C13" s="146" t="s">
        <v>76</v>
      </c>
      <c r="D13" s="147" t="s">
        <v>707</v>
      </c>
      <c r="E13" s="147" t="s">
        <v>708</v>
      </c>
      <c r="F13" s="147" t="s">
        <v>281</v>
      </c>
      <c r="G13" s="147" t="s">
        <v>345</v>
      </c>
      <c r="H13" s="470" t="s">
        <v>92</v>
      </c>
      <c r="I13" s="471" t="s">
        <v>15</v>
      </c>
      <c r="J13" s="147" t="s">
        <v>336</v>
      </c>
      <c r="K13" s="472" t="s">
        <v>371</v>
      </c>
      <c r="L13" s="463" t="s">
        <v>337</v>
      </c>
      <c r="M13" s="463" t="s">
        <v>338</v>
      </c>
      <c r="N13" s="480" t="s">
        <v>743</v>
      </c>
      <c r="O13" s="174" t="s">
        <v>43</v>
      </c>
      <c r="P13" s="152" t="s">
        <v>185</v>
      </c>
      <c r="Q13" s="152" t="s">
        <v>185</v>
      </c>
      <c r="R13" s="152" t="s">
        <v>185</v>
      </c>
      <c r="S13" s="152" t="s">
        <v>185</v>
      </c>
      <c r="T13" s="184" t="s">
        <v>191</v>
      </c>
      <c r="U13" s="185" t="s">
        <v>30</v>
      </c>
      <c r="V13" s="152" t="s">
        <v>185</v>
      </c>
      <c r="W13" s="153"/>
      <c r="X13" s="153"/>
    </row>
    <row r="14" spans="1:24" s="154" customFormat="1" ht="27.95" customHeight="1" thickBot="1" x14ac:dyDescent="0.25">
      <c r="A14" s="183" t="s">
        <v>748</v>
      </c>
      <c r="B14" s="164" t="s">
        <v>241</v>
      </c>
      <c r="C14" s="164" t="s">
        <v>242</v>
      </c>
      <c r="D14" s="146" t="s">
        <v>428</v>
      </c>
      <c r="E14" s="146" t="s">
        <v>319</v>
      </c>
      <c r="F14" s="146" t="s">
        <v>126</v>
      </c>
      <c r="G14" s="146" t="s">
        <v>278</v>
      </c>
      <c r="H14" s="165" t="s">
        <v>90</v>
      </c>
      <c r="I14" s="166" t="s">
        <v>93</v>
      </c>
      <c r="J14" s="167" t="s">
        <v>27</v>
      </c>
      <c r="K14" s="168" t="s">
        <v>370</v>
      </c>
      <c r="L14" s="169" t="s">
        <v>88</v>
      </c>
      <c r="M14" s="172" t="s">
        <v>243</v>
      </c>
      <c r="N14" s="186" t="s">
        <v>743</v>
      </c>
      <c r="O14" s="484" t="s">
        <v>19</v>
      </c>
      <c r="P14" s="152" t="s">
        <v>185</v>
      </c>
      <c r="Q14" s="152" t="s">
        <v>185</v>
      </c>
      <c r="R14" s="162" t="s">
        <v>191</v>
      </c>
      <c r="S14" s="152" t="s">
        <v>185</v>
      </c>
      <c r="T14" s="161" t="s">
        <v>30</v>
      </c>
      <c r="U14" s="171" t="s">
        <v>185</v>
      </c>
      <c r="V14" s="152" t="s">
        <v>185</v>
      </c>
      <c r="W14" s="153"/>
      <c r="X14" s="153"/>
    </row>
    <row r="15" spans="1:24" s="154" customFormat="1" ht="27.95" customHeight="1" thickBot="1" x14ac:dyDescent="0.25">
      <c r="A15" s="155" t="s">
        <v>175</v>
      </c>
      <c r="B15" s="462" t="s">
        <v>38</v>
      </c>
      <c r="C15" s="462" t="s">
        <v>39</v>
      </c>
      <c r="D15" s="156" t="s">
        <v>441</v>
      </c>
      <c r="E15" s="156" t="s">
        <v>21</v>
      </c>
      <c r="F15" s="156" t="s">
        <v>110</v>
      </c>
      <c r="G15" s="156" t="s">
        <v>111</v>
      </c>
      <c r="H15" s="157" t="s">
        <v>26</v>
      </c>
      <c r="I15" s="469" t="s">
        <v>15</v>
      </c>
      <c r="J15" s="156" t="s">
        <v>27</v>
      </c>
      <c r="K15" s="473" t="s">
        <v>370</v>
      </c>
      <c r="L15" s="462" t="s">
        <v>40</v>
      </c>
      <c r="M15" s="462" t="s">
        <v>41</v>
      </c>
      <c r="N15" s="187" t="s">
        <v>743</v>
      </c>
      <c r="O15" s="151" t="s">
        <v>43</v>
      </c>
      <c r="P15" s="161" t="s">
        <v>30</v>
      </c>
      <c r="Q15" s="161" t="s">
        <v>30</v>
      </c>
      <c r="R15" s="162" t="s">
        <v>191</v>
      </c>
      <c r="S15" s="162" t="s">
        <v>191</v>
      </c>
      <c r="T15" s="161" t="s">
        <v>30</v>
      </c>
      <c r="U15" s="161" t="s">
        <v>30</v>
      </c>
      <c r="V15" s="152" t="s">
        <v>185</v>
      </c>
      <c r="W15" s="153"/>
      <c r="X15" s="153"/>
    </row>
    <row r="16" spans="1:24" s="154" customFormat="1" ht="27.95" customHeight="1" thickBot="1" x14ac:dyDescent="0.25">
      <c r="A16" s="146" t="s">
        <v>912</v>
      </c>
      <c r="B16" s="188" t="s">
        <v>910</v>
      </c>
      <c r="C16" s="164" t="s">
        <v>237</v>
      </c>
      <c r="D16" s="147" t="s">
        <v>427</v>
      </c>
      <c r="E16" s="147" t="s">
        <v>302</v>
      </c>
      <c r="F16" s="147" t="s">
        <v>108</v>
      </c>
      <c r="G16" s="147" t="s">
        <v>277</v>
      </c>
      <c r="H16" s="189" t="s">
        <v>238</v>
      </c>
      <c r="I16" s="190" t="s">
        <v>93</v>
      </c>
      <c r="J16" s="167" t="s">
        <v>15</v>
      </c>
      <c r="K16" s="168" t="s">
        <v>370</v>
      </c>
      <c r="L16" s="525" t="s">
        <v>94</v>
      </c>
      <c r="M16" s="191" t="s">
        <v>239</v>
      </c>
      <c r="N16" s="150" t="s">
        <v>743</v>
      </c>
      <c r="O16" s="160" t="s">
        <v>43</v>
      </c>
      <c r="P16" s="152" t="s">
        <v>185</v>
      </c>
      <c r="Q16" s="152" t="s">
        <v>515</v>
      </c>
      <c r="R16" s="152" t="s">
        <v>515</v>
      </c>
      <c r="S16" s="152" t="s">
        <v>515</v>
      </c>
      <c r="T16" s="152" t="s">
        <v>185</v>
      </c>
      <c r="U16" s="152" t="s">
        <v>185</v>
      </c>
      <c r="V16" s="152" t="s">
        <v>185</v>
      </c>
      <c r="W16" s="153"/>
      <c r="X16" s="153"/>
    </row>
    <row r="17" spans="1:24" s="154" customFormat="1" ht="27.95" customHeight="1" thickBot="1" x14ac:dyDescent="0.25">
      <c r="A17" s="146" t="s">
        <v>419</v>
      </c>
      <c r="B17" s="164" t="s">
        <v>265</v>
      </c>
      <c r="C17" s="164" t="s">
        <v>266</v>
      </c>
      <c r="D17" s="147" t="s">
        <v>434</v>
      </c>
      <c r="E17" s="147" t="s">
        <v>12</v>
      </c>
      <c r="F17" s="147" t="s">
        <v>286</v>
      </c>
      <c r="G17" s="147" t="s">
        <v>287</v>
      </c>
      <c r="H17" s="463" t="s">
        <v>92</v>
      </c>
      <c r="I17" s="468" t="s">
        <v>15</v>
      </c>
      <c r="J17" s="147" t="s">
        <v>15</v>
      </c>
      <c r="K17" s="147" t="s">
        <v>12</v>
      </c>
      <c r="L17" s="192" t="s">
        <v>255</v>
      </c>
      <c r="M17" s="172" t="s">
        <v>267</v>
      </c>
      <c r="N17" s="150" t="s">
        <v>743</v>
      </c>
      <c r="O17" s="472" t="s">
        <v>19</v>
      </c>
      <c r="P17" s="193" t="s">
        <v>30</v>
      </c>
      <c r="Q17" s="193" t="s">
        <v>30</v>
      </c>
      <c r="R17" s="171" t="s">
        <v>185</v>
      </c>
      <c r="S17" s="171" t="s">
        <v>185</v>
      </c>
      <c r="T17" s="171" t="s">
        <v>185</v>
      </c>
      <c r="U17" s="171" t="s">
        <v>185</v>
      </c>
      <c r="V17" s="171" t="s">
        <v>185</v>
      </c>
      <c r="W17" s="153"/>
      <c r="X17" s="153"/>
    </row>
    <row r="18" spans="1:24" s="154" customFormat="1" ht="27.95" customHeight="1" thickBot="1" x14ac:dyDescent="0.25">
      <c r="A18" s="146" t="s">
        <v>355</v>
      </c>
      <c r="B18" s="146" t="s">
        <v>326</v>
      </c>
      <c r="C18" s="146" t="s">
        <v>248</v>
      </c>
      <c r="D18" s="147" t="s">
        <v>433</v>
      </c>
      <c r="E18" s="147" t="s">
        <v>327</v>
      </c>
      <c r="F18" s="147" t="s">
        <v>108</v>
      </c>
      <c r="G18" s="147" t="s">
        <v>346</v>
      </c>
      <c r="H18" s="146" t="s">
        <v>92</v>
      </c>
      <c r="I18" s="194" t="s">
        <v>15</v>
      </c>
      <c r="J18" s="147" t="s">
        <v>15</v>
      </c>
      <c r="K18" s="147" t="s">
        <v>371</v>
      </c>
      <c r="L18" s="146" t="s">
        <v>83</v>
      </c>
      <c r="M18" s="195" t="s">
        <v>328</v>
      </c>
      <c r="N18" s="150" t="s">
        <v>743</v>
      </c>
      <c r="O18" s="194" t="s">
        <v>43</v>
      </c>
      <c r="P18" s="152" t="s">
        <v>185</v>
      </c>
      <c r="Q18" s="152" t="s">
        <v>185</v>
      </c>
      <c r="R18" s="152" t="s">
        <v>185</v>
      </c>
      <c r="S18" s="152" t="s">
        <v>185</v>
      </c>
      <c r="T18" s="161" t="s">
        <v>30</v>
      </c>
      <c r="U18" s="152" t="s">
        <v>185</v>
      </c>
      <c r="V18" s="152" t="s">
        <v>185</v>
      </c>
      <c r="W18" s="153"/>
      <c r="X18" s="153"/>
    </row>
    <row r="19" spans="1:24" s="181" customFormat="1" ht="27.95" customHeight="1" thickBot="1" x14ac:dyDescent="0.25">
      <c r="A19" s="195" t="s">
        <v>354</v>
      </c>
      <c r="B19" s="146" t="s">
        <v>329</v>
      </c>
      <c r="C19" s="196" t="s">
        <v>248</v>
      </c>
      <c r="D19" s="147" t="s">
        <v>433</v>
      </c>
      <c r="E19" s="147" t="s">
        <v>12</v>
      </c>
      <c r="F19" s="147" t="s">
        <v>108</v>
      </c>
      <c r="G19" s="147" t="s">
        <v>342</v>
      </c>
      <c r="H19" s="146" t="s">
        <v>92</v>
      </c>
      <c r="I19" s="194" t="s">
        <v>15</v>
      </c>
      <c r="J19" s="472" t="s">
        <v>15</v>
      </c>
      <c r="K19" s="160" t="s">
        <v>12</v>
      </c>
      <c r="L19" s="196" t="s">
        <v>264</v>
      </c>
      <c r="M19" s="146" t="s">
        <v>331</v>
      </c>
      <c r="N19" s="150" t="s">
        <v>743</v>
      </c>
      <c r="O19" s="194" t="s">
        <v>43</v>
      </c>
      <c r="P19" s="152" t="s">
        <v>185</v>
      </c>
      <c r="Q19" s="152" t="s">
        <v>185</v>
      </c>
      <c r="R19" s="152" t="s">
        <v>185</v>
      </c>
      <c r="S19" s="152" t="s">
        <v>185</v>
      </c>
      <c r="T19" s="152" t="s">
        <v>185</v>
      </c>
      <c r="U19" s="162" t="s">
        <v>191</v>
      </c>
      <c r="V19" s="198" t="s">
        <v>185</v>
      </c>
      <c r="W19" s="153"/>
      <c r="X19" s="153"/>
    </row>
    <row r="20" spans="1:24" s="154" customFormat="1" ht="27.95" customHeight="1" thickBot="1" x14ac:dyDescent="0.25">
      <c r="A20" s="146" t="s">
        <v>793</v>
      </c>
      <c r="B20" s="197" t="s">
        <v>752</v>
      </c>
      <c r="C20" s="146" t="s">
        <v>248</v>
      </c>
      <c r="D20" s="147" t="s">
        <v>753</v>
      </c>
      <c r="E20" s="147" t="s">
        <v>754</v>
      </c>
      <c r="F20" s="147" t="s">
        <v>281</v>
      </c>
      <c r="G20" s="147" t="s">
        <v>343</v>
      </c>
      <c r="H20" s="146" t="s">
        <v>92</v>
      </c>
      <c r="I20" s="147" t="s">
        <v>15</v>
      </c>
      <c r="J20" s="147" t="s">
        <v>64</v>
      </c>
      <c r="K20" s="180" t="s">
        <v>371</v>
      </c>
      <c r="L20" s="196" t="s">
        <v>332</v>
      </c>
      <c r="M20" s="196" t="s">
        <v>333</v>
      </c>
      <c r="N20" s="150" t="s">
        <v>743</v>
      </c>
      <c r="O20" s="194" t="s">
        <v>43</v>
      </c>
      <c r="P20" s="152" t="s">
        <v>185</v>
      </c>
      <c r="Q20" s="152" t="s">
        <v>185</v>
      </c>
      <c r="R20" s="152" t="s">
        <v>185</v>
      </c>
      <c r="S20" s="152" t="s">
        <v>185</v>
      </c>
      <c r="T20" s="152" t="s">
        <v>185</v>
      </c>
      <c r="U20" s="162" t="s">
        <v>191</v>
      </c>
      <c r="V20" s="152" t="s">
        <v>185</v>
      </c>
      <c r="W20" s="153"/>
      <c r="X20" s="153"/>
    </row>
    <row r="21" spans="1:24" s="154" customFormat="1" ht="27.95" customHeight="1" thickBot="1" x14ac:dyDescent="0.25">
      <c r="A21" s="199" t="s">
        <v>817</v>
      </c>
      <c r="B21" s="200" t="s">
        <v>818</v>
      </c>
      <c r="C21" s="155" t="s">
        <v>819</v>
      </c>
      <c r="D21" s="199" t="s">
        <v>820</v>
      </c>
      <c r="E21" s="199" t="s">
        <v>778</v>
      </c>
      <c r="F21" s="155" t="s">
        <v>719</v>
      </c>
      <c r="G21" s="155" t="s">
        <v>821</v>
      </c>
      <c r="H21" s="199" t="s">
        <v>92</v>
      </c>
      <c r="I21" s="150" t="s">
        <v>15</v>
      </c>
      <c r="J21" s="150" t="s">
        <v>64</v>
      </c>
      <c r="K21" s="187" t="s">
        <v>371</v>
      </c>
      <c r="L21" s="201" t="s">
        <v>83</v>
      </c>
      <c r="M21" s="201" t="s">
        <v>823</v>
      </c>
      <c r="N21" s="150" t="s">
        <v>743</v>
      </c>
      <c r="O21" s="187" t="s">
        <v>43</v>
      </c>
      <c r="P21" s="161" t="s">
        <v>30</v>
      </c>
      <c r="Q21" s="152" t="s">
        <v>185</v>
      </c>
      <c r="R21" s="152" t="s">
        <v>185</v>
      </c>
      <c r="S21" s="152" t="s">
        <v>185</v>
      </c>
      <c r="T21" s="161" t="s">
        <v>30</v>
      </c>
      <c r="U21" s="152" t="s">
        <v>185</v>
      </c>
      <c r="V21" s="152" t="s">
        <v>185</v>
      </c>
      <c r="W21" s="153"/>
      <c r="X21" s="153"/>
    </row>
    <row r="22" spans="1:24" s="154" customFormat="1" ht="27.95" customHeight="1" thickBot="1" x14ac:dyDescent="0.25">
      <c r="A22" s="155" t="s">
        <v>315</v>
      </c>
      <c r="B22" s="155" t="s">
        <v>59</v>
      </c>
      <c r="C22" s="155" t="s">
        <v>60</v>
      </c>
      <c r="D22" s="156" t="s">
        <v>437</v>
      </c>
      <c r="E22" s="156" t="s">
        <v>1247</v>
      </c>
      <c r="F22" s="156" t="s">
        <v>118</v>
      </c>
      <c r="G22" s="156" t="s">
        <v>112</v>
      </c>
      <c r="H22" s="155" t="s">
        <v>13</v>
      </c>
      <c r="I22" s="173" t="s">
        <v>15</v>
      </c>
      <c r="J22" s="156" t="s">
        <v>15</v>
      </c>
      <c r="K22" s="473" t="s">
        <v>370</v>
      </c>
      <c r="L22" s="462" t="s">
        <v>28</v>
      </c>
      <c r="M22" s="155" t="s">
        <v>61</v>
      </c>
      <c r="N22" s="150" t="s">
        <v>52</v>
      </c>
      <c r="O22" s="484" t="s">
        <v>43</v>
      </c>
      <c r="P22" s="152" t="s">
        <v>185</v>
      </c>
      <c r="Q22" s="161" t="s">
        <v>30</v>
      </c>
      <c r="R22" s="152" t="s">
        <v>479</v>
      </c>
      <c r="S22" s="161" t="s">
        <v>30</v>
      </c>
      <c r="T22" s="162" t="s">
        <v>191</v>
      </c>
      <c r="U22" s="161" t="s">
        <v>30</v>
      </c>
      <c r="V22" s="152" t="s">
        <v>185</v>
      </c>
      <c r="W22" s="153"/>
      <c r="X22" s="153"/>
    </row>
    <row r="23" spans="1:24" s="154" customFormat="1" ht="27.95" customHeight="1" thickBot="1" x14ac:dyDescent="0.25">
      <c r="A23" s="155" t="s">
        <v>180</v>
      </c>
      <c r="B23" s="200" t="s">
        <v>86</v>
      </c>
      <c r="C23" s="155" t="s">
        <v>87</v>
      </c>
      <c r="D23" s="156" t="s">
        <v>424</v>
      </c>
      <c r="E23" s="156" t="s">
        <v>12</v>
      </c>
      <c r="F23" s="156" t="s">
        <v>12</v>
      </c>
      <c r="G23" s="156" t="s">
        <v>12</v>
      </c>
      <c r="H23" s="155" t="s">
        <v>13</v>
      </c>
      <c r="I23" s="156" t="s">
        <v>15</v>
      </c>
      <c r="J23" s="156" t="s">
        <v>15</v>
      </c>
      <c r="K23" s="203" t="s">
        <v>12</v>
      </c>
      <c r="L23" s="204" t="s">
        <v>88</v>
      </c>
      <c r="M23" s="462" t="s">
        <v>89</v>
      </c>
      <c r="N23" s="150" t="s">
        <v>52</v>
      </c>
      <c r="O23" s="484" t="s">
        <v>101</v>
      </c>
      <c r="P23" s="161" t="s">
        <v>30</v>
      </c>
      <c r="Q23" s="161" t="s">
        <v>30</v>
      </c>
      <c r="R23" s="161" t="s">
        <v>30</v>
      </c>
      <c r="S23" s="161" t="s">
        <v>30</v>
      </c>
      <c r="T23" s="152" t="s">
        <v>185</v>
      </c>
      <c r="U23" s="162" t="s">
        <v>191</v>
      </c>
      <c r="V23" s="152" t="s">
        <v>185</v>
      </c>
      <c r="W23" s="153"/>
      <c r="X23" s="153"/>
    </row>
    <row r="24" spans="1:24" s="181" customFormat="1" ht="27.95" customHeight="1" thickBot="1" x14ac:dyDescent="0.25">
      <c r="A24" s="163" t="s">
        <v>177</v>
      </c>
      <c r="B24" s="155" t="s">
        <v>63</v>
      </c>
      <c r="C24" s="201" t="s">
        <v>46</v>
      </c>
      <c r="D24" s="156" t="s">
        <v>437</v>
      </c>
      <c r="E24" s="156" t="s">
        <v>65</v>
      </c>
      <c r="F24" s="202" t="s">
        <v>119</v>
      </c>
      <c r="G24" s="473" t="s">
        <v>120</v>
      </c>
      <c r="H24" s="201" t="s">
        <v>12</v>
      </c>
      <c r="I24" s="156" t="s">
        <v>15</v>
      </c>
      <c r="J24" s="156" t="s">
        <v>64</v>
      </c>
      <c r="K24" s="203" t="s">
        <v>371</v>
      </c>
      <c r="L24" s="155" t="s">
        <v>28</v>
      </c>
      <c r="M24" s="204" t="s">
        <v>61</v>
      </c>
      <c r="N24" s="150" t="s">
        <v>743</v>
      </c>
      <c r="O24" s="151" t="s">
        <v>43</v>
      </c>
      <c r="P24" s="161" t="s">
        <v>30</v>
      </c>
      <c r="Q24" s="161" t="s">
        <v>30</v>
      </c>
      <c r="R24" s="161" t="s">
        <v>30</v>
      </c>
      <c r="S24" s="161" t="s">
        <v>30</v>
      </c>
      <c r="T24" s="161" t="s">
        <v>30</v>
      </c>
      <c r="U24" s="161" t="s">
        <v>30</v>
      </c>
      <c r="V24" s="161" t="s">
        <v>30</v>
      </c>
      <c r="W24" s="153"/>
      <c r="X24" s="153"/>
    </row>
    <row r="25" spans="1:24" s="181" customFormat="1" ht="27.95" customHeight="1" thickBot="1" x14ac:dyDescent="0.25">
      <c r="A25" s="163" t="s">
        <v>178</v>
      </c>
      <c r="B25" s="155" t="s">
        <v>67</v>
      </c>
      <c r="C25" s="201" t="s">
        <v>46</v>
      </c>
      <c r="D25" s="156" t="s">
        <v>444</v>
      </c>
      <c r="E25" s="156" t="s">
        <v>1248</v>
      </c>
      <c r="F25" s="156" t="s">
        <v>121</v>
      </c>
      <c r="G25" s="159" t="s">
        <v>122</v>
      </c>
      <c r="H25" s="155" t="s">
        <v>12</v>
      </c>
      <c r="I25" s="156" t="s">
        <v>15</v>
      </c>
      <c r="J25" s="156" t="s">
        <v>15</v>
      </c>
      <c r="K25" s="173" t="s">
        <v>370</v>
      </c>
      <c r="L25" s="201" t="s">
        <v>399</v>
      </c>
      <c r="M25" s="201" t="s">
        <v>29</v>
      </c>
      <c r="N25" s="480" t="s">
        <v>744</v>
      </c>
      <c r="O25" s="160" t="s">
        <v>43</v>
      </c>
      <c r="P25" s="161" t="s">
        <v>30</v>
      </c>
      <c r="Q25" s="161" t="s">
        <v>30</v>
      </c>
      <c r="R25" s="161" t="s">
        <v>30</v>
      </c>
      <c r="S25" s="161" t="s">
        <v>30</v>
      </c>
      <c r="T25" s="162" t="s">
        <v>191</v>
      </c>
      <c r="U25" s="161" t="s">
        <v>30</v>
      </c>
      <c r="V25" s="162" t="s">
        <v>191</v>
      </c>
      <c r="W25" s="153"/>
      <c r="X25" s="153"/>
    </row>
    <row r="26" spans="1:24" s="181" customFormat="1" ht="27.95" customHeight="1" thickBot="1" x14ac:dyDescent="0.25">
      <c r="A26" s="155" t="s">
        <v>879</v>
      </c>
      <c r="B26" s="201" t="s">
        <v>880</v>
      </c>
      <c r="C26" s="201" t="s">
        <v>881</v>
      </c>
      <c r="D26" s="155" t="s">
        <v>882</v>
      </c>
      <c r="E26" s="155" t="s">
        <v>888</v>
      </c>
      <c r="F26" s="155" t="s">
        <v>883</v>
      </c>
      <c r="G26" s="155" t="s">
        <v>1121</v>
      </c>
      <c r="H26" s="155" t="s">
        <v>92</v>
      </c>
      <c r="I26" s="173" t="s">
        <v>15</v>
      </c>
      <c r="J26" s="206" t="s">
        <v>15</v>
      </c>
      <c r="K26" s="473" t="s">
        <v>370</v>
      </c>
      <c r="L26" s="207" t="s">
        <v>779</v>
      </c>
      <c r="M26" s="201" t="s">
        <v>889</v>
      </c>
      <c r="N26" s="182" t="s">
        <v>52</v>
      </c>
      <c r="O26" s="187" t="s">
        <v>43</v>
      </c>
      <c r="P26" s="161" t="s">
        <v>30</v>
      </c>
      <c r="Q26" s="152" t="s">
        <v>185</v>
      </c>
      <c r="R26" s="152" t="s">
        <v>185</v>
      </c>
      <c r="S26" s="152" t="s">
        <v>185</v>
      </c>
      <c r="T26" s="208" t="s">
        <v>185</v>
      </c>
      <c r="U26" s="208" t="s">
        <v>185</v>
      </c>
      <c r="V26" s="208" t="s">
        <v>185</v>
      </c>
      <c r="W26" s="153"/>
      <c r="X26" s="153"/>
    </row>
    <row r="27" spans="1:24" s="181" customFormat="1" ht="27.95" customHeight="1" thickBot="1" x14ac:dyDescent="0.25">
      <c r="A27" s="146" t="s">
        <v>350</v>
      </c>
      <c r="B27" s="146" t="s">
        <v>273</v>
      </c>
      <c r="C27" s="196" t="s">
        <v>274</v>
      </c>
      <c r="D27" s="147" t="s">
        <v>436</v>
      </c>
      <c r="E27" s="147" t="s">
        <v>275</v>
      </c>
      <c r="F27" s="147" t="s">
        <v>281</v>
      </c>
      <c r="G27" s="147" t="s">
        <v>340</v>
      </c>
      <c r="H27" s="196" t="s">
        <v>92</v>
      </c>
      <c r="I27" s="194" t="s">
        <v>14</v>
      </c>
      <c r="J27" s="197" t="s">
        <v>15</v>
      </c>
      <c r="K27" s="472" t="s">
        <v>370</v>
      </c>
      <c r="L27" s="196" t="s">
        <v>276</v>
      </c>
      <c r="M27" s="146" t="s">
        <v>325</v>
      </c>
      <c r="N27" s="480" t="s">
        <v>743</v>
      </c>
      <c r="O27" s="472" t="s">
        <v>43</v>
      </c>
      <c r="P27" s="209" t="s">
        <v>185</v>
      </c>
      <c r="Q27" s="209" t="s">
        <v>185</v>
      </c>
      <c r="R27" s="209" t="s">
        <v>185</v>
      </c>
      <c r="S27" s="209" t="s">
        <v>185</v>
      </c>
      <c r="T27" s="209" t="s">
        <v>185</v>
      </c>
      <c r="U27" s="209" t="s">
        <v>185</v>
      </c>
      <c r="V27" s="209" t="s">
        <v>185</v>
      </c>
      <c r="W27" s="153"/>
      <c r="X27" s="153"/>
    </row>
    <row r="28" spans="1:24" s="181" customFormat="1" ht="27.95" customHeight="1" thickBot="1" x14ac:dyDescent="0.25">
      <c r="A28" s="163" t="s">
        <v>593</v>
      </c>
      <c r="B28" s="155" t="s">
        <v>20</v>
      </c>
      <c r="C28" s="201" t="s">
        <v>11</v>
      </c>
      <c r="D28" s="156" t="s">
        <v>440</v>
      </c>
      <c r="E28" s="156" t="s">
        <v>21</v>
      </c>
      <c r="F28" s="210" t="s">
        <v>104</v>
      </c>
      <c r="G28" s="205" t="s">
        <v>105</v>
      </c>
      <c r="H28" s="211" t="s">
        <v>13</v>
      </c>
      <c r="I28" s="156" t="s">
        <v>15</v>
      </c>
      <c r="J28" s="156" t="s">
        <v>15</v>
      </c>
      <c r="K28" s="173" t="s">
        <v>370</v>
      </c>
      <c r="L28" s="201" t="s">
        <v>22</v>
      </c>
      <c r="M28" s="155" t="s">
        <v>18</v>
      </c>
      <c r="N28" s="182" t="s">
        <v>743</v>
      </c>
      <c r="O28" s="151" t="s">
        <v>19</v>
      </c>
      <c r="P28" s="152" t="s">
        <v>185</v>
      </c>
      <c r="Q28" s="161" t="s">
        <v>30</v>
      </c>
      <c r="R28" s="152" t="s">
        <v>185</v>
      </c>
      <c r="S28" s="161" t="s">
        <v>30</v>
      </c>
      <c r="T28" s="161" t="s">
        <v>30</v>
      </c>
      <c r="U28" s="161" t="s">
        <v>30</v>
      </c>
      <c r="V28" s="152" t="s">
        <v>185</v>
      </c>
      <c r="W28" s="153"/>
      <c r="X28" s="153"/>
    </row>
    <row r="29" spans="1:24" s="181" customFormat="1" ht="27.95" customHeight="1" thickBot="1" x14ac:dyDescent="0.25">
      <c r="A29" s="163" t="s">
        <v>313</v>
      </c>
      <c r="B29" s="155" t="s">
        <v>45</v>
      </c>
      <c r="C29" s="201" t="s">
        <v>46</v>
      </c>
      <c r="D29" s="156" t="s">
        <v>435</v>
      </c>
      <c r="E29" s="156" t="s">
        <v>21</v>
      </c>
      <c r="F29" s="156" t="s">
        <v>113</v>
      </c>
      <c r="G29" s="156" t="s">
        <v>114</v>
      </c>
      <c r="H29" s="155" t="s">
        <v>13</v>
      </c>
      <c r="I29" s="173" t="s">
        <v>14</v>
      </c>
      <c r="J29" s="173" t="s">
        <v>15</v>
      </c>
      <c r="K29" s="473" t="s">
        <v>370</v>
      </c>
      <c r="L29" s="201" t="s">
        <v>1122</v>
      </c>
      <c r="M29" s="201" t="s">
        <v>47</v>
      </c>
      <c r="N29" s="150" t="s">
        <v>743</v>
      </c>
      <c r="O29" s="160" t="s">
        <v>43</v>
      </c>
      <c r="P29" s="161" t="s">
        <v>30</v>
      </c>
      <c r="Q29" s="161" t="s">
        <v>30</v>
      </c>
      <c r="R29" s="152" t="s">
        <v>185</v>
      </c>
      <c r="S29" s="161" t="s">
        <v>30</v>
      </c>
      <c r="T29" s="162" t="s">
        <v>191</v>
      </c>
      <c r="U29" s="161" t="s">
        <v>30</v>
      </c>
      <c r="V29" s="161" t="s">
        <v>30</v>
      </c>
      <c r="W29" s="153"/>
      <c r="X29" s="153"/>
    </row>
    <row r="30" spans="1:24" s="181" customFormat="1" ht="27.95" customHeight="1" thickBot="1" x14ac:dyDescent="0.25">
      <c r="A30" s="146" t="s">
        <v>450</v>
      </c>
      <c r="B30" s="212" t="s">
        <v>334</v>
      </c>
      <c r="C30" s="196" t="s">
        <v>76</v>
      </c>
      <c r="D30" s="147" t="s">
        <v>438</v>
      </c>
      <c r="E30" s="147" t="s">
        <v>12</v>
      </c>
      <c r="F30" s="213" t="s">
        <v>284</v>
      </c>
      <c r="G30" s="147" t="s">
        <v>344</v>
      </c>
      <c r="H30" s="146" t="s">
        <v>92</v>
      </c>
      <c r="I30" s="147" t="s">
        <v>15</v>
      </c>
      <c r="J30" s="147" t="s">
        <v>15</v>
      </c>
      <c r="K30" s="174" t="s">
        <v>12</v>
      </c>
      <c r="L30" s="196" t="s">
        <v>255</v>
      </c>
      <c r="M30" s="196" t="s">
        <v>335</v>
      </c>
      <c r="N30" s="150" t="s">
        <v>743</v>
      </c>
      <c r="O30" s="472" t="s">
        <v>43</v>
      </c>
      <c r="P30" s="161" t="s">
        <v>30</v>
      </c>
      <c r="Q30" s="161" t="s">
        <v>30</v>
      </c>
      <c r="R30" s="152" t="s">
        <v>185</v>
      </c>
      <c r="S30" s="152" t="s">
        <v>185</v>
      </c>
      <c r="T30" s="161" t="s">
        <v>584</v>
      </c>
      <c r="U30" s="152" t="s">
        <v>185</v>
      </c>
      <c r="V30" s="152" t="s">
        <v>185</v>
      </c>
      <c r="W30" s="153"/>
      <c r="X30" s="153"/>
    </row>
    <row r="31" spans="1:24" s="215" customFormat="1" ht="27.95" customHeight="1" thickBot="1" x14ac:dyDescent="0.25">
      <c r="A31" s="155" t="s">
        <v>314</v>
      </c>
      <c r="B31" s="201" t="s">
        <v>49</v>
      </c>
      <c r="C31" s="201" t="s">
        <v>50</v>
      </c>
      <c r="D31" s="156" t="s">
        <v>442</v>
      </c>
      <c r="E31" s="156" t="s">
        <v>35</v>
      </c>
      <c r="F31" s="156" t="s">
        <v>115</v>
      </c>
      <c r="G31" s="156" t="s">
        <v>116</v>
      </c>
      <c r="H31" s="155" t="s">
        <v>13</v>
      </c>
      <c r="I31" s="156" t="s">
        <v>15</v>
      </c>
      <c r="J31" s="156" t="s">
        <v>27</v>
      </c>
      <c r="K31" s="173" t="s">
        <v>371</v>
      </c>
      <c r="L31" s="201" t="s">
        <v>1123</v>
      </c>
      <c r="M31" s="201" t="s">
        <v>51</v>
      </c>
      <c r="N31" s="480" t="s">
        <v>52</v>
      </c>
      <c r="O31" s="160" t="s">
        <v>19</v>
      </c>
      <c r="P31" s="161" t="s">
        <v>30</v>
      </c>
      <c r="Q31" s="161" t="s">
        <v>30</v>
      </c>
      <c r="R31" s="152" t="s">
        <v>185</v>
      </c>
      <c r="S31" s="152" t="s">
        <v>185</v>
      </c>
      <c r="T31" s="152" t="s">
        <v>185</v>
      </c>
      <c r="U31" s="161" t="s">
        <v>30</v>
      </c>
      <c r="V31" s="161" t="s">
        <v>30</v>
      </c>
      <c r="W31" s="214"/>
      <c r="X31" s="214"/>
    </row>
    <row r="32" spans="1:24" s="181" customFormat="1" ht="27.95" customHeight="1" thickBot="1" x14ac:dyDescent="0.25">
      <c r="A32" s="155" t="s">
        <v>830</v>
      </c>
      <c r="B32" s="155" t="s">
        <v>831</v>
      </c>
      <c r="C32" s="201" t="s">
        <v>832</v>
      </c>
      <c r="D32" s="155" t="s">
        <v>833</v>
      </c>
      <c r="E32" s="155" t="s">
        <v>836</v>
      </c>
      <c r="F32" s="155" t="s">
        <v>834</v>
      </c>
      <c r="G32" s="216" t="s">
        <v>835</v>
      </c>
      <c r="H32" s="155" t="s">
        <v>92</v>
      </c>
      <c r="I32" s="156" t="s">
        <v>15</v>
      </c>
      <c r="J32" s="202" t="s">
        <v>64</v>
      </c>
      <c r="K32" s="473" t="s">
        <v>370</v>
      </c>
      <c r="L32" s="201" t="s">
        <v>837</v>
      </c>
      <c r="M32" s="196" t="s">
        <v>301</v>
      </c>
      <c r="N32" s="168" t="s">
        <v>744</v>
      </c>
      <c r="O32" s="194" t="s">
        <v>43</v>
      </c>
      <c r="P32" s="152" t="s">
        <v>185</v>
      </c>
      <c r="Q32" s="152" t="s">
        <v>185</v>
      </c>
      <c r="R32" s="152" t="s">
        <v>185</v>
      </c>
      <c r="S32" s="152" t="s">
        <v>185</v>
      </c>
      <c r="T32" s="152" t="s">
        <v>185</v>
      </c>
      <c r="U32" s="152" t="s">
        <v>185</v>
      </c>
      <c r="V32" s="152" t="s">
        <v>185</v>
      </c>
      <c r="W32" s="153"/>
      <c r="X32" s="153"/>
    </row>
    <row r="33" spans="1:24" s="218" customFormat="1" ht="27.95" customHeight="1" thickBot="1" x14ac:dyDescent="0.25">
      <c r="A33" s="163" t="s">
        <v>847</v>
      </c>
      <c r="B33" s="155" t="s">
        <v>846</v>
      </c>
      <c r="C33" s="201" t="s">
        <v>832</v>
      </c>
      <c r="D33" s="155" t="s">
        <v>820</v>
      </c>
      <c r="E33" s="155" t="s">
        <v>848</v>
      </c>
      <c r="F33" s="155" t="s">
        <v>719</v>
      </c>
      <c r="G33" s="155" t="s">
        <v>821</v>
      </c>
      <c r="H33" s="155" t="s">
        <v>92</v>
      </c>
      <c r="I33" s="173" t="s">
        <v>15</v>
      </c>
      <c r="J33" s="173" t="s">
        <v>64</v>
      </c>
      <c r="K33" s="173" t="s">
        <v>370</v>
      </c>
      <c r="L33" s="201" t="s">
        <v>779</v>
      </c>
      <c r="M33" s="156" t="s">
        <v>784</v>
      </c>
      <c r="N33" s="147" t="s">
        <v>743</v>
      </c>
      <c r="O33" s="194" t="s">
        <v>43</v>
      </c>
      <c r="P33" s="209" t="s">
        <v>185</v>
      </c>
      <c r="Q33" s="209" t="s">
        <v>185</v>
      </c>
      <c r="R33" s="209" t="s">
        <v>185</v>
      </c>
      <c r="S33" s="209" t="s">
        <v>185</v>
      </c>
      <c r="T33" s="209" t="s">
        <v>185</v>
      </c>
      <c r="U33" s="209" t="s">
        <v>185</v>
      </c>
      <c r="V33" s="209" t="s">
        <v>185</v>
      </c>
      <c r="W33" s="217"/>
      <c r="X33" s="217"/>
    </row>
    <row r="34" spans="1:24" s="181" customFormat="1" ht="27.95" customHeight="1" thickBot="1" x14ac:dyDescent="0.25">
      <c r="A34" s="183" t="s">
        <v>353</v>
      </c>
      <c r="B34" s="196" t="s">
        <v>247</v>
      </c>
      <c r="C34" s="196" t="s">
        <v>248</v>
      </c>
      <c r="D34" s="147" t="s">
        <v>430</v>
      </c>
      <c r="E34" s="147" t="s">
        <v>249</v>
      </c>
      <c r="F34" s="147" t="s">
        <v>297</v>
      </c>
      <c r="G34" s="147" t="s">
        <v>280</v>
      </c>
      <c r="H34" s="219" t="s">
        <v>92</v>
      </c>
      <c r="I34" s="160" t="s">
        <v>15</v>
      </c>
      <c r="J34" s="167" t="s">
        <v>15</v>
      </c>
      <c r="K34" s="194" t="s">
        <v>371</v>
      </c>
      <c r="L34" s="196" t="s">
        <v>250</v>
      </c>
      <c r="M34" s="146" t="s">
        <v>251</v>
      </c>
      <c r="N34" s="150" t="s">
        <v>743</v>
      </c>
      <c r="O34" s="167" t="s">
        <v>43</v>
      </c>
      <c r="P34" s="209" t="s">
        <v>185</v>
      </c>
      <c r="Q34" s="209" t="s">
        <v>185</v>
      </c>
      <c r="R34" s="209" t="s">
        <v>185</v>
      </c>
      <c r="S34" s="209" t="s">
        <v>185</v>
      </c>
      <c r="T34" s="162" t="s">
        <v>191</v>
      </c>
      <c r="U34" s="209" t="s">
        <v>185</v>
      </c>
      <c r="V34" s="209" t="s">
        <v>185</v>
      </c>
      <c r="W34" s="153"/>
      <c r="X34" s="153"/>
    </row>
    <row r="35" spans="1:24" s="181" customFormat="1" ht="27.95" customHeight="1" thickBot="1" x14ac:dyDescent="0.25">
      <c r="A35" s="146" t="s">
        <v>362</v>
      </c>
      <c r="B35" s="196" t="s">
        <v>268</v>
      </c>
      <c r="C35" s="196" t="s">
        <v>746</v>
      </c>
      <c r="D35" s="147" t="s">
        <v>435</v>
      </c>
      <c r="E35" s="147" t="s">
        <v>270</v>
      </c>
      <c r="F35" s="147" t="s">
        <v>288</v>
      </c>
      <c r="G35" s="147" t="s">
        <v>307</v>
      </c>
      <c r="H35" s="146" t="s">
        <v>92</v>
      </c>
      <c r="I35" s="194" t="s">
        <v>15</v>
      </c>
      <c r="J35" s="197" t="s">
        <v>15</v>
      </c>
      <c r="K35" s="147" t="s">
        <v>370</v>
      </c>
      <c r="L35" s="196" t="s">
        <v>17</v>
      </c>
      <c r="M35" s="146" t="s">
        <v>271</v>
      </c>
      <c r="N35" s="480" t="s">
        <v>743</v>
      </c>
      <c r="O35" s="147" t="s">
        <v>43</v>
      </c>
      <c r="P35" s="209" t="s">
        <v>185</v>
      </c>
      <c r="Q35" s="209" t="s">
        <v>515</v>
      </c>
      <c r="R35" s="209" t="s">
        <v>185</v>
      </c>
      <c r="S35" s="209" t="s">
        <v>185</v>
      </c>
      <c r="T35" s="209" t="s">
        <v>185</v>
      </c>
      <c r="U35" s="209" t="s">
        <v>185</v>
      </c>
      <c r="V35" s="209" t="s">
        <v>185</v>
      </c>
      <c r="W35" s="153"/>
      <c r="X35" s="153"/>
    </row>
    <row r="36" spans="1:24" s="181" customFormat="1" ht="27.95" customHeight="1" thickBot="1" x14ac:dyDescent="0.25">
      <c r="A36" s="155" t="s">
        <v>316</v>
      </c>
      <c r="B36" s="201" t="s">
        <v>69</v>
      </c>
      <c r="C36" s="201" t="s">
        <v>70</v>
      </c>
      <c r="D36" s="156" t="s">
        <v>445</v>
      </c>
      <c r="E36" s="156" t="s">
        <v>1249</v>
      </c>
      <c r="F36" s="156" t="s">
        <v>108</v>
      </c>
      <c r="G36" s="156" t="s">
        <v>123</v>
      </c>
      <c r="H36" s="155" t="s">
        <v>42</v>
      </c>
      <c r="I36" s="156" t="s">
        <v>15</v>
      </c>
      <c r="J36" s="156" t="s">
        <v>27</v>
      </c>
      <c r="K36" s="173" t="s">
        <v>370</v>
      </c>
      <c r="L36" s="201" t="s">
        <v>17</v>
      </c>
      <c r="M36" s="201" t="s">
        <v>29</v>
      </c>
      <c r="N36" s="150" t="s">
        <v>743</v>
      </c>
      <c r="O36" s="160" t="s">
        <v>30</v>
      </c>
      <c r="P36" s="152" t="s">
        <v>185</v>
      </c>
      <c r="Q36" s="152" t="s">
        <v>185</v>
      </c>
      <c r="R36" s="162" t="s">
        <v>191</v>
      </c>
      <c r="S36" s="161" t="s">
        <v>30</v>
      </c>
      <c r="T36" s="209" t="s">
        <v>185</v>
      </c>
      <c r="U36" s="152" t="s">
        <v>185</v>
      </c>
      <c r="V36" s="152" t="s">
        <v>185</v>
      </c>
      <c r="W36" s="153"/>
      <c r="X36" s="153"/>
    </row>
    <row r="37" spans="1:24" s="181" customFormat="1" ht="27.95" customHeight="1" thickBot="1" x14ac:dyDescent="0.25">
      <c r="A37" s="146" t="s">
        <v>717</v>
      </c>
      <c r="B37" s="196" t="s">
        <v>718</v>
      </c>
      <c r="C37" s="196" t="s">
        <v>248</v>
      </c>
      <c r="D37" s="197" t="s">
        <v>433</v>
      </c>
      <c r="E37" s="197" t="s">
        <v>721</v>
      </c>
      <c r="F37" s="220" t="s">
        <v>719</v>
      </c>
      <c r="G37" s="221" t="s">
        <v>720</v>
      </c>
      <c r="H37" s="146" t="s">
        <v>92</v>
      </c>
      <c r="I37" s="194" t="s">
        <v>15</v>
      </c>
      <c r="J37" s="194" t="s">
        <v>731</v>
      </c>
      <c r="K37" s="194" t="s">
        <v>370</v>
      </c>
      <c r="L37" s="196" t="s">
        <v>725</v>
      </c>
      <c r="M37" s="196" t="s">
        <v>726</v>
      </c>
      <c r="N37" s="480" t="s">
        <v>743</v>
      </c>
      <c r="O37" s="194" t="s">
        <v>43</v>
      </c>
      <c r="P37" s="152" t="s">
        <v>185</v>
      </c>
      <c r="Q37" s="152" t="s">
        <v>185</v>
      </c>
      <c r="R37" s="152" t="s">
        <v>185</v>
      </c>
      <c r="S37" s="152" t="s">
        <v>185</v>
      </c>
      <c r="T37" s="185" t="s">
        <v>30</v>
      </c>
      <c r="U37" s="152" t="s">
        <v>185</v>
      </c>
      <c r="V37" s="152" t="s">
        <v>185</v>
      </c>
      <c r="W37" s="153"/>
      <c r="X37" s="153"/>
    </row>
    <row r="38" spans="1:24" s="181" customFormat="1" ht="27.95" customHeight="1" thickBot="1" x14ac:dyDescent="0.25">
      <c r="A38" s="155" t="s">
        <v>865</v>
      </c>
      <c r="B38" s="201" t="s">
        <v>858</v>
      </c>
      <c r="C38" s="201" t="s">
        <v>832</v>
      </c>
      <c r="D38" s="155" t="s">
        <v>435</v>
      </c>
      <c r="E38" s="155" t="s">
        <v>860</v>
      </c>
      <c r="F38" s="155" t="s">
        <v>719</v>
      </c>
      <c r="G38" s="155" t="s">
        <v>788</v>
      </c>
      <c r="H38" s="155" t="s">
        <v>92</v>
      </c>
      <c r="I38" s="173" t="s">
        <v>15</v>
      </c>
      <c r="J38" s="206" t="s">
        <v>15</v>
      </c>
      <c r="K38" s="473" t="s">
        <v>370</v>
      </c>
      <c r="L38" s="201" t="s">
        <v>83</v>
      </c>
      <c r="M38" s="201" t="s">
        <v>301</v>
      </c>
      <c r="N38" s="168" t="s">
        <v>743</v>
      </c>
      <c r="O38" s="194" t="s">
        <v>43</v>
      </c>
      <c r="P38" s="152" t="s">
        <v>185</v>
      </c>
      <c r="Q38" s="152" t="s">
        <v>185</v>
      </c>
      <c r="R38" s="152" t="s">
        <v>185</v>
      </c>
      <c r="S38" s="152" t="s">
        <v>185</v>
      </c>
      <c r="T38" s="152" t="s">
        <v>185</v>
      </c>
      <c r="U38" s="152" t="s">
        <v>185</v>
      </c>
      <c r="V38" s="152" t="s">
        <v>185</v>
      </c>
      <c r="W38" s="153"/>
      <c r="X38" s="153"/>
    </row>
    <row r="39" spans="1:24" s="181" customFormat="1" ht="27.95" customHeight="1" thickBot="1" x14ac:dyDescent="0.25">
      <c r="A39" s="163" t="s">
        <v>773</v>
      </c>
      <c r="B39" s="222" t="s">
        <v>774</v>
      </c>
      <c r="C39" s="201" t="s">
        <v>775</v>
      </c>
      <c r="D39" s="155" t="s">
        <v>435</v>
      </c>
      <c r="E39" s="155" t="s">
        <v>778</v>
      </c>
      <c r="F39" s="155" t="s">
        <v>719</v>
      </c>
      <c r="G39" s="155" t="s">
        <v>776</v>
      </c>
      <c r="H39" s="201" t="s">
        <v>92</v>
      </c>
      <c r="I39" s="173" t="s">
        <v>15</v>
      </c>
      <c r="J39" s="173" t="s">
        <v>731</v>
      </c>
      <c r="K39" s="173" t="s">
        <v>371</v>
      </c>
      <c r="L39" s="201" t="s">
        <v>779</v>
      </c>
      <c r="M39" s="163" t="s">
        <v>780</v>
      </c>
      <c r="N39" s="472" t="s">
        <v>743</v>
      </c>
      <c r="O39" s="194" t="s">
        <v>43</v>
      </c>
      <c r="P39" s="223" t="s">
        <v>30</v>
      </c>
      <c r="Q39" s="209" t="s">
        <v>185</v>
      </c>
      <c r="R39" s="209" t="s">
        <v>185</v>
      </c>
      <c r="S39" s="209" t="s">
        <v>185</v>
      </c>
      <c r="T39" s="223" t="s">
        <v>30</v>
      </c>
      <c r="U39" s="209" t="s">
        <v>185</v>
      </c>
      <c r="V39" s="209" t="s">
        <v>185</v>
      </c>
      <c r="W39" s="153"/>
      <c r="X39" s="153"/>
    </row>
    <row r="40" spans="1:24" s="181" customFormat="1" ht="27.95" customHeight="1" thickBot="1" x14ac:dyDescent="0.25">
      <c r="A40" s="155" t="s">
        <v>783</v>
      </c>
      <c r="B40" s="201" t="s">
        <v>774</v>
      </c>
      <c r="C40" s="201" t="s">
        <v>775</v>
      </c>
      <c r="D40" s="155" t="s">
        <v>435</v>
      </c>
      <c r="E40" s="155" t="s">
        <v>778</v>
      </c>
      <c r="F40" s="155" t="s">
        <v>719</v>
      </c>
      <c r="G40" s="155" t="s">
        <v>776</v>
      </c>
      <c r="H40" s="201" t="s">
        <v>92</v>
      </c>
      <c r="I40" s="173" t="s">
        <v>15</v>
      </c>
      <c r="J40" s="156" t="s">
        <v>731</v>
      </c>
      <c r="K40" s="173" t="s">
        <v>371</v>
      </c>
      <c r="L40" s="201" t="s">
        <v>779</v>
      </c>
      <c r="M40" s="155" t="s">
        <v>784</v>
      </c>
      <c r="N40" s="168" t="s">
        <v>743</v>
      </c>
      <c r="O40" s="194" t="s">
        <v>43</v>
      </c>
      <c r="P40" s="223" t="s">
        <v>30</v>
      </c>
      <c r="Q40" s="209" t="s">
        <v>185</v>
      </c>
      <c r="R40" s="209" t="s">
        <v>185</v>
      </c>
      <c r="S40" s="209" t="s">
        <v>185</v>
      </c>
      <c r="T40" s="223" t="s">
        <v>30</v>
      </c>
      <c r="U40" s="152" t="s">
        <v>185</v>
      </c>
      <c r="V40" s="209" t="s">
        <v>185</v>
      </c>
      <c r="W40" s="153"/>
      <c r="X40" s="153"/>
    </row>
    <row r="41" spans="1:24" s="181" customFormat="1" ht="27.95" customHeight="1" thickBot="1" x14ac:dyDescent="0.25">
      <c r="A41" s="146" t="s">
        <v>911</v>
      </c>
      <c r="B41" s="196" t="s">
        <v>95</v>
      </c>
      <c r="C41" s="196" t="s">
        <v>76</v>
      </c>
      <c r="D41" s="147" t="s">
        <v>77</v>
      </c>
      <c r="E41" s="147" t="s">
        <v>299</v>
      </c>
      <c r="F41" s="194" t="s">
        <v>108</v>
      </c>
      <c r="G41" s="194" t="s">
        <v>305</v>
      </c>
      <c r="H41" s="196" t="s">
        <v>92</v>
      </c>
      <c r="I41" s="194" t="s">
        <v>93</v>
      </c>
      <c r="J41" s="160" t="s">
        <v>15</v>
      </c>
      <c r="K41" s="147" t="s">
        <v>371</v>
      </c>
      <c r="L41" s="146" t="s">
        <v>309</v>
      </c>
      <c r="M41" s="196" t="s">
        <v>96</v>
      </c>
      <c r="N41" s="150" t="s">
        <v>743</v>
      </c>
      <c r="O41" s="160" t="s">
        <v>43</v>
      </c>
      <c r="P41" s="224" t="s">
        <v>185</v>
      </c>
      <c r="Q41" s="224" t="s">
        <v>185</v>
      </c>
      <c r="R41" s="224" t="s">
        <v>185</v>
      </c>
      <c r="S41" s="224" t="s">
        <v>185</v>
      </c>
      <c r="T41" s="225" t="s">
        <v>185</v>
      </c>
      <c r="U41" s="224" t="s">
        <v>185</v>
      </c>
      <c r="V41" s="224" t="s">
        <v>185</v>
      </c>
    </row>
    <row r="42" spans="1:24" s="181" customFormat="1" ht="27.95" customHeight="1" thickBot="1" x14ac:dyDescent="0.25">
      <c r="A42" s="146" t="s">
        <v>359</v>
      </c>
      <c r="B42" s="196" t="s">
        <v>95</v>
      </c>
      <c r="C42" s="196" t="s">
        <v>76</v>
      </c>
      <c r="D42" s="147" t="s">
        <v>77</v>
      </c>
      <c r="E42" s="147" t="s">
        <v>299</v>
      </c>
      <c r="F42" s="194" t="s">
        <v>108</v>
      </c>
      <c r="G42" s="194" t="s">
        <v>305</v>
      </c>
      <c r="H42" s="196" t="s">
        <v>92</v>
      </c>
      <c r="I42" s="194" t="s">
        <v>93</v>
      </c>
      <c r="J42" s="160" t="s">
        <v>15</v>
      </c>
      <c r="K42" s="147" t="s">
        <v>371</v>
      </c>
      <c r="L42" s="146" t="s">
        <v>309</v>
      </c>
      <c r="M42" s="196" t="s">
        <v>96</v>
      </c>
      <c r="N42" s="150" t="s">
        <v>743</v>
      </c>
      <c r="O42" s="160" t="s">
        <v>43</v>
      </c>
      <c r="P42" s="171" t="s">
        <v>185</v>
      </c>
      <c r="Q42" s="171" t="s">
        <v>185</v>
      </c>
      <c r="R42" s="224" t="s">
        <v>185</v>
      </c>
      <c r="S42" s="224" t="s">
        <v>185</v>
      </c>
      <c r="T42" s="224" t="s">
        <v>185</v>
      </c>
      <c r="U42" s="224" t="s">
        <v>185</v>
      </c>
      <c r="V42" s="171" t="s">
        <v>185</v>
      </c>
    </row>
    <row r="43" spans="1:24" s="229" customFormat="1" ht="27.95" customHeight="1" thickBot="1" x14ac:dyDescent="0.25">
      <c r="A43" s="226" t="s">
        <v>244</v>
      </c>
      <c r="B43" s="146" t="s">
        <v>245</v>
      </c>
      <c r="C43" s="227" t="s">
        <v>76</v>
      </c>
      <c r="D43" s="147" t="s">
        <v>429</v>
      </c>
      <c r="E43" s="147" t="s">
        <v>303</v>
      </c>
      <c r="F43" s="228" t="s">
        <v>108</v>
      </c>
      <c r="G43" s="147" t="s">
        <v>279</v>
      </c>
      <c r="H43" s="219" t="s">
        <v>92</v>
      </c>
      <c r="I43" s="160" t="s">
        <v>15</v>
      </c>
      <c r="J43" s="167" t="s">
        <v>15</v>
      </c>
      <c r="K43" s="194" t="s">
        <v>370</v>
      </c>
      <c r="L43" s="196" t="s">
        <v>304</v>
      </c>
      <c r="M43" s="219" t="s">
        <v>246</v>
      </c>
      <c r="N43" s="187" t="s">
        <v>743</v>
      </c>
      <c r="O43" s="160" t="s">
        <v>43</v>
      </c>
      <c r="P43" s="152" t="s">
        <v>185</v>
      </c>
      <c r="Q43" s="152" t="s">
        <v>185</v>
      </c>
      <c r="R43" s="152" t="s">
        <v>185</v>
      </c>
      <c r="S43" s="152" t="s">
        <v>185</v>
      </c>
      <c r="T43" s="152" t="s">
        <v>185</v>
      </c>
      <c r="U43" s="161" t="s">
        <v>30</v>
      </c>
      <c r="V43" s="152" t="s">
        <v>185</v>
      </c>
    </row>
    <row r="44" spans="1:24" s="229" customFormat="1" ht="27.95" customHeight="1" thickBot="1" x14ac:dyDescent="0.25">
      <c r="A44" s="230" t="s">
        <v>252</v>
      </c>
      <c r="B44" s="146" t="s">
        <v>253</v>
      </c>
      <c r="C44" s="530" t="s">
        <v>248</v>
      </c>
      <c r="D44" s="472" t="s">
        <v>587</v>
      </c>
      <c r="E44" s="232" t="s">
        <v>254</v>
      </c>
      <c r="F44" s="526" t="s">
        <v>281</v>
      </c>
      <c r="G44" s="472" t="s">
        <v>282</v>
      </c>
      <c r="H44" s="527" t="s">
        <v>92</v>
      </c>
      <c r="I44" s="484" t="s">
        <v>15</v>
      </c>
      <c r="J44" s="484" t="s">
        <v>15</v>
      </c>
      <c r="K44" s="194" t="s">
        <v>370</v>
      </c>
      <c r="L44" s="231" t="s">
        <v>255</v>
      </c>
      <c r="M44" s="146" t="s">
        <v>262</v>
      </c>
      <c r="N44" s="167" t="s">
        <v>743</v>
      </c>
      <c r="O44" s="160" t="s">
        <v>43</v>
      </c>
      <c r="P44" s="152" t="s">
        <v>185</v>
      </c>
      <c r="Q44" s="161" t="s">
        <v>30</v>
      </c>
      <c r="R44" s="152" t="s">
        <v>185</v>
      </c>
      <c r="S44" s="152" t="s">
        <v>185</v>
      </c>
      <c r="T44" s="152" t="s">
        <v>185</v>
      </c>
      <c r="U44" s="152" t="s">
        <v>185</v>
      </c>
      <c r="V44" s="152" t="s">
        <v>185</v>
      </c>
    </row>
    <row r="45" spans="1:24" s="229" customFormat="1" ht="27.95" customHeight="1" thickBot="1" x14ac:dyDescent="0.25">
      <c r="A45" s="233" t="s">
        <v>260</v>
      </c>
      <c r="B45" s="146" t="s">
        <v>261</v>
      </c>
      <c r="C45" s="530" t="s">
        <v>248</v>
      </c>
      <c r="D45" s="463" t="s">
        <v>432</v>
      </c>
      <c r="E45" s="234" t="s">
        <v>257</v>
      </c>
      <c r="F45" s="526" t="s">
        <v>281</v>
      </c>
      <c r="G45" s="463" t="s">
        <v>283</v>
      </c>
      <c r="H45" s="527" t="s">
        <v>92</v>
      </c>
      <c r="I45" s="484" t="s">
        <v>15</v>
      </c>
      <c r="J45" s="484" t="s">
        <v>15</v>
      </c>
      <c r="K45" s="484" t="s">
        <v>370</v>
      </c>
      <c r="L45" s="146" t="s">
        <v>258</v>
      </c>
      <c r="M45" s="219" t="s">
        <v>262</v>
      </c>
      <c r="N45" s="187" t="s">
        <v>743</v>
      </c>
      <c r="O45" s="160" t="s">
        <v>43</v>
      </c>
      <c r="P45" s="152" t="s">
        <v>185</v>
      </c>
      <c r="Q45" s="152" t="s">
        <v>185</v>
      </c>
      <c r="R45" s="152" t="s">
        <v>185</v>
      </c>
      <c r="S45" s="152" t="s">
        <v>185</v>
      </c>
      <c r="T45" s="162" t="s">
        <v>191</v>
      </c>
      <c r="U45" s="152" t="s">
        <v>185</v>
      </c>
      <c r="V45" s="152" t="s">
        <v>185</v>
      </c>
    </row>
    <row r="46" spans="1:24" s="181" customFormat="1" ht="27.95" customHeight="1" thickBot="1" x14ac:dyDescent="0.25">
      <c r="A46" s="204" t="s">
        <v>893</v>
      </c>
      <c r="B46" s="155" t="s">
        <v>894</v>
      </c>
      <c r="C46" s="217" t="s">
        <v>775</v>
      </c>
      <c r="D46" s="235" t="s">
        <v>895</v>
      </c>
      <c r="E46" s="235" t="s">
        <v>896</v>
      </c>
      <c r="F46" s="217" t="s">
        <v>787</v>
      </c>
      <c r="G46" s="235" t="s">
        <v>788</v>
      </c>
      <c r="H46" s="217" t="s">
        <v>92</v>
      </c>
      <c r="I46" s="236" t="s">
        <v>15</v>
      </c>
      <c r="J46" s="236" t="s">
        <v>64</v>
      </c>
      <c r="K46" s="203" t="s">
        <v>371</v>
      </c>
      <c r="L46" s="462" t="s">
        <v>337</v>
      </c>
      <c r="M46" s="196" t="s">
        <v>897</v>
      </c>
      <c r="N46" s="472" t="s">
        <v>52</v>
      </c>
      <c r="O46" s="472" t="s">
        <v>43</v>
      </c>
      <c r="P46" s="152" t="s">
        <v>185</v>
      </c>
      <c r="Q46" s="152" t="s">
        <v>185</v>
      </c>
      <c r="R46" s="152" t="s">
        <v>185</v>
      </c>
      <c r="S46" s="152" t="s">
        <v>185</v>
      </c>
      <c r="T46" s="152" t="s">
        <v>185</v>
      </c>
      <c r="U46" s="152" t="s">
        <v>185</v>
      </c>
      <c r="V46" s="152" t="s">
        <v>185</v>
      </c>
    </row>
    <row r="47" spans="1:24" s="181" customFormat="1" ht="27.95" customHeight="1" thickBot="1" x14ac:dyDescent="0.25">
      <c r="A47" s="231" t="s">
        <v>757</v>
      </c>
      <c r="B47" s="146" t="s">
        <v>758</v>
      </c>
      <c r="C47" s="531" t="s">
        <v>76</v>
      </c>
      <c r="D47" s="463" t="s">
        <v>759</v>
      </c>
      <c r="E47" s="463" t="s">
        <v>760</v>
      </c>
      <c r="F47" s="528" t="s">
        <v>696</v>
      </c>
      <c r="G47" s="463" t="s">
        <v>735</v>
      </c>
      <c r="H47" s="529" t="s">
        <v>92</v>
      </c>
      <c r="I47" s="472" t="s">
        <v>15</v>
      </c>
      <c r="J47" s="472" t="s">
        <v>730</v>
      </c>
      <c r="K47" s="472" t="s">
        <v>371</v>
      </c>
      <c r="L47" s="196" t="s">
        <v>704</v>
      </c>
      <c r="M47" s="196" t="s">
        <v>301</v>
      </c>
      <c r="N47" s="150" t="s">
        <v>744</v>
      </c>
      <c r="O47" s="194" t="s">
        <v>43</v>
      </c>
      <c r="P47" s="152" t="s">
        <v>185</v>
      </c>
      <c r="Q47" s="152" t="s">
        <v>185</v>
      </c>
      <c r="R47" s="152" t="s">
        <v>185</v>
      </c>
      <c r="S47" s="152" t="s">
        <v>185</v>
      </c>
      <c r="T47" s="152" t="s">
        <v>185</v>
      </c>
      <c r="U47" s="152" t="s">
        <v>185</v>
      </c>
      <c r="V47" s="152" t="s">
        <v>185</v>
      </c>
    </row>
    <row r="48" spans="1:24" s="181" customFormat="1" ht="27.95" customHeight="1" thickBot="1" x14ac:dyDescent="0.25">
      <c r="A48" s="201" t="s">
        <v>176</v>
      </c>
      <c r="B48" s="155" t="s">
        <v>54</v>
      </c>
      <c r="C48" s="217" t="s">
        <v>55</v>
      </c>
      <c r="D48" s="236" t="s">
        <v>451</v>
      </c>
      <c r="E48" s="236" t="s">
        <v>21</v>
      </c>
      <c r="F48" s="179" t="s">
        <v>117</v>
      </c>
      <c r="G48" s="236" t="s">
        <v>112</v>
      </c>
      <c r="H48" s="217" t="s">
        <v>13</v>
      </c>
      <c r="I48" s="236" t="s">
        <v>14</v>
      </c>
      <c r="J48" s="236" t="s">
        <v>15</v>
      </c>
      <c r="K48" s="179" t="s">
        <v>370</v>
      </c>
      <c r="L48" s="462" t="s">
        <v>56</v>
      </c>
      <c r="M48" s="201" t="s">
        <v>57</v>
      </c>
      <c r="N48" s="480" t="s">
        <v>743</v>
      </c>
      <c r="O48" s="484" t="s">
        <v>43</v>
      </c>
      <c r="P48" s="161" t="s">
        <v>30</v>
      </c>
      <c r="Q48" s="161" t="s">
        <v>30</v>
      </c>
      <c r="R48" s="152" t="s">
        <v>185</v>
      </c>
      <c r="S48" s="152" t="s">
        <v>185</v>
      </c>
      <c r="T48" s="162" t="s">
        <v>191</v>
      </c>
      <c r="U48" s="161" t="s">
        <v>30</v>
      </c>
      <c r="V48" s="152" t="s">
        <v>185</v>
      </c>
    </row>
    <row r="49" spans="1:22" s="181" customFormat="1" ht="27.95" customHeight="1" thickBot="1" x14ac:dyDescent="0.25">
      <c r="A49" s="155" t="s">
        <v>317</v>
      </c>
      <c r="B49" s="201" t="s">
        <v>81</v>
      </c>
      <c r="C49" s="237" t="s">
        <v>76</v>
      </c>
      <c r="D49" s="147" t="s">
        <v>318</v>
      </c>
      <c r="E49" s="147" t="s">
        <v>82</v>
      </c>
      <c r="F49" s="197" t="s">
        <v>108</v>
      </c>
      <c r="G49" s="147" t="s">
        <v>128</v>
      </c>
      <c r="H49" s="155" t="s">
        <v>13</v>
      </c>
      <c r="I49" s="173" t="s">
        <v>15</v>
      </c>
      <c r="J49" s="173" t="s">
        <v>15</v>
      </c>
      <c r="K49" s="173" t="s">
        <v>371</v>
      </c>
      <c r="L49" s="201" t="s">
        <v>83</v>
      </c>
      <c r="M49" s="201" t="s">
        <v>84</v>
      </c>
      <c r="N49" s="187" t="s">
        <v>743</v>
      </c>
      <c r="O49" s="160" t="s">
        <v>43</v>
      </c>
      <c r="P49" s="238" t="s">
        <v>185</v>
      </c>
      <c r="Q49" s="238" t="s">
        <v>185</v>
      </c>
      <c r="R49" s="238" t="s">
        <v>185</v>
      </c>
      <c r="S49" s="238" t="s">
        <v>185</v>
      </c>
      <c r="T49" s="238" t="s">
        <v>185</v>
      </c>
      <c r="U49" s="238" t="s">
        <v>185</v>
      </c>
      <c r="V49" s="238" t="s">
        <v>185</v>
      </c>
    </row>
    <row r="50" spans="1:22" s="181" customFormat="1" ht="27.95" customHeight="1" thickBot="1" x14ac:dyDescent="0.25">
      <c r="A50" s="146" t="s">
        <v>361</v>
      </c>
      <c r="B50" s="196" t="s">
        <v>263</v>
      </c>
      <c r="C50" s="146" t="s">
        <v>248</v>
      </c>
      <c r="D50" s="147" t="s">
        <v>433</v>
      </c>
      <c r="E50" s="147" t="s">
        <v>324</v>
      </c>
      <c r="F50" s="194" t="s">
        <v>284</v>
      </c>
      <c r="G50" s="194" t="s">
        <v>285</v>
      </c>
      <c r="H50" s="239" t="s">
        <v>92</v>
      </c>
      <c r="I50" s="160" t="s">
        <v>15</v>
      </c>
      <c r="J50" s="160" t="s">
        <v>15</v>
      </c>
      <c r="K50" s="194" t="s">
        <v>370</v>
      </c>
      <c r="L50" s="196" t="s">
        <v>264</v>
      </c>
      <c r="M50" s="196"/>
      <c r="N50" s="187" t="s">
        <v>743</v>
      </c>
      <c r="O50" s="160" t="s">
        <v>43</v>
      </c>
      <c r="P50" s="238" t="s">
        <v>185</v>
      </c>
      <c r="Q50" s="238" t="s">
        <v>185</v>
      </c>
      <c r="R50" s="238" t="s">
        <v>185</v>
      </c>
      <c r="S50" s="238" t="s">
        <v>185</v>
      </c>
      <c r="T50" s="240" t="s">
        <v>191</v>
      </c>
      <c r="U50" s="238" t="s">
        <v>185</v>
      </c>
      <c r="V50" s="238" t="s">
        <v>185</v>
      </c>
    </row>
    <row r="51" spans="1:22" s="181" customFormat="1" ht="27.95" customHeight="1" thickBot="1" x14ac:dyDescent="0.25">
      <c r="A51" s="163" t="s">
        <v>868</v>
      </c>
      <c r="B51" s="155" t="s">
        <v>870</v>
      </c>
      <c r="C51" s="155" t="s">
        <v>832</v>
      </c>
      <c r="D51" s="155" t="s">
        <v>435</v>
      </c>
      <c r="E51" s="155" t="s">
        <v>871</v>
      </c>
      <c r="F51" s="201" t="s">
        <v>719</v>
      </c>
      <c r="G51" s="201" t="s">
        <v>788</v>
      </c>
      <c r="H51" s="155" t="s">
        <v>92</v>
      </c>
      <c r="I51" s="173" t="s">
        <v>15</v>
      </c>
      <c r="J51" s="173" t="s">
        <v>15</v>
      </c>
      <c r="K51" s="173" t="s">
        <v>371</v>
      </c>
      <c r="L51" s="201" t="s">
        <v>869</v>
      </c>
      <c r="M51" s="201" t="s">
        <v>874</v>
      </c>
      <c r="N51" s="187" t="s">
        <v>743</v>
      </c>
      <c r="O51" s="187" t="s">
        <v>43</v>
      </c>
      <c r="P51" s="238" t="s">
        <v>185</v>
      </c>
      <c r="Q51" s="238" t="s">
        <v>185</v>
      </c>
      <c r="R51" s="238" t="s">
        <v>185</v>
      </c>
      <c r="S51" s="238" t="s">
        <v>185</v>
      </c>
      <c r="T51" s="238" t="s">
        <v>185</v>
      </c>
      <c r="U51" s="238" t="s">
        <v>185</v>
      </c>
      <c r="V51" s="238" t="s">
        <v>185</v>
      </c>
    </row>
    <row r="52" spans="1:22" s="181" customFormat="1" ht="27.95" customHeight="1" thickBot="1" x14ac:dyDescent="0.25">
      <c r="A52" s="163" t="s">
        <v>872</v>
      </c>
      <c r="B52" s="155" t="s">
        <v>870</v>
      </c>
      <c r="C52" s="155" t="s">
        <v>832</v>
      </c>
      <c r="D52" s="155" t="s">
        <v>435</v>
      </c>
      <c r="E52" s="155" t="s">
        <v>871</v>
      </c>
      <c r="F52" s="201" t="s">
        <v>719</v>
      </c>
      <c r="G52" s="201" t="s">
        <v>788</v>
      </c>
      <c r="H52" s="155" t="s">
        <v>92</v>
      </c>
      <c r="I52" s="173" t="s">
        <v>15</v>
      </c>
      <c r="J52" s="173" t="s">
        <v>15</v>
      </c>
      <c r="K52" s="173" t="s">
        <v>371</v>
      </c>
      <c r="L52" s="155" t="s">
        <v>869</v>
      </c>
      <c r="M52" s="201" t="s">
        <v>874</v>
      </c>
      <c r="N52" s="187" t="s">
        <v>743</v>
      </c>
      <c r="O52" s="187" t="s">
        <v>43</v>
      </c>
      <c r="P52" s="238" t="s">
        <v>185</v>
      </c>
      <c r="Q52" s="238" t="s">
        <v>185</v>
      </c>
      <c r="R52" s="238" t="s">
        <v>185</v>
      </c>
      <c r="S52" s="238" t="s">
        <v>185</v>
      </c>
      <c r="T52" s="238" t="s">
        <v>185</v>
      </c>
      <c r="U52" s="238" t="s">
        <v>185</v>
      </c>
      <c r="V52" s="238" t="s">
        <v>185</v>
      </c>
    </row>
    <row r="53" spans="1:22" s="181" customFormat="1" ht="27.95" customHeight="1" thickBot="1" x14ac:dyDescent="0.25">
      <c r="A53" s="241" t="s">
        <v>360</v>
      </c>
      <c r="B53" s="146" t="s">
        <v>256</v>
      </c>
      <c r="C53" s="146" t="s">
        <v>248</v>
      </c>
      <c r="D53" s="147" t="s">
        <v>431</v>
      </c>
      <c r="E53" s="147" t="s">
        <v>257</v>
      </c>
      <c r="F53" s="194" t="s">
        <v>281</v>
      </c>
      <c r="G53" s="194" t="s">
        <v>308</v>
      </c>
      <c r="H53" s="239" t="s">
        <v>92</v>
      </c>
      <c r="I53" s="160" t="s">
        <v>15</v>
      </c>
      <c r="J53" s="160" t="s">
        <v>15</v>
      </c>
      <c r="K53" s="194" t="s">
        <v>370</v>
      </c>
      <c r="L53" s="146" t="s">
        <v>258</v>
      </c>
      <c r="M53" s="196" t="s">
        <v>259</v>
      </c>
      <c r="N53" s="187" t="s">
        <v>743</v>
      </c>
      <c r="O53" s="160" t="s">
        <v>43</v>
      </c>
      <c r="P53" s="238" t="s">
        <v>185</v>
      </c>
      <c r="Q53" s="238" t="s">
        <v>185</v>
      </c>
      <c r="R53" s="238" t="s">
        <v>185</v>
      </c>
      <c r="S53" s="238" t="s">
        <v>185</v>
      </c>
      <c r="T53" s="152" t="s">
        <v>185</v>
      </c>
      <c r="U53" s="152" t="s">
        <v>185</v>
      </c>
      <c r="V53" s="152" t="s">
        <v>185</v>
      </c>
    </row>
    <row r="54" spans="1:22" ht="51" customHeight="1" thickBot="1" x14ac:dyDescent="0.25">
      <c r="A54" s="241" t="s">
        <v>1124</v>
      </c>
      <c r="B54" s="146" t="s">
        <v>1125</v>
      </c>
      <c r="C54" s="146" t="s">
        <v>248</v>
      </c>
      <c r="D54" s="147" t="s">
        <v>1136</v>
      </c>
      <c r="E54" s="147" t="s">
        <v>1146</v>
      </c>
      <c r="F54" s="194" t="s">
        <v>719</v>
      </c>
      <c r="G54" s="194" t="s">
        <v>821</v>
      </c>
      <c r="H54" s="239" t="s">
        <v>92</v>
      </c>
      <c r="I54" s="160" t="s">
        <v>15</v>
      </c>
      <c r="J54" s="160" t="s">
        <v>731</v>
      </c>
      <c r="K54" s="194" t="s">
        <v>371</v>
      </c>
      <c r="L54" s="146" t="s">
        <v>1126</v>
      </c>
      <c r="M54" s="196" t="s">
        <v>1127</v>
      </c>
      <c r="N54" s="187" t="s">
        <v>743</v>
      </c>
      <c r="O54" s="160" t="s">
        <v>43</v>
      </c>
      <c r="P54" s="238" t="s">
        <v>185</v>
      </c>
      <c r="Q54" s="238" t="s">
        <v>185</v>
      </c>
      <c r="R54" s="238" t="s">
        <v>185</v>
      </c>
      <c r="S54" s="238" t="s">
        <v>185</v>
      </c>
      <c r="T54" s="240" t="s">
        <v>191</v>
      </c>
      <c r="U54" s="238" t="s">
        <v>185</v>
      </c>
      <c r="V54" s="238" t="s">
        <v>185</v>
      </c>
    </row>
    <row r="55" spans="1:22" ht="43.5" customHeight="1" thickBot="1" x14ac:dyDescent="0.25">
      <c r="A55" s="241" t="s">
        <v>1134</v>
      </c>
      <c r="B55" s="146" t="s">
        <v>1135</v>
      </c>
      <c r="C55" s="146" t="s">
        <v>248</v>
      </c>
      <c r="D55" s="147" t="s">
        <v>438</v>
      </c>
      <c r="E55" s="147" t="s">
        <v>1147</v>
      </c>
      <c r="F55" s="194" t="s">
        <v>719</v>
      </c>
      <c r="G55" s="194" t="s">
        <v>821</v>
      </c>
      <c r="H55" s="239" t="s">
        <v>92</v>
      </c>
      <c r="I55" s="160" t="s">
        <v>15</v>
      </c>
      <c r="J55" s="160" t="s">
        <v>731</v>
      </c>
      <c r="K55" s="194" t="s">
        <v>370</v>
      </c>
      <c r="L55" s="146" t="s">
        <v>1137</v>
      </c>
      <c r="M55" s="196" t="s">
        <v>1127</v>
      </c>
      <c r="N55" s="187" t="s">
        <v>743</v>
      </c>
      <c r="O55" s="160" t="s">
        <v>43</v>
      </c>
      <c r="P55" s="238" t="s">
        <v>185</v>
      </c>
      <c r="Q55" s="238" t="s">
        <v>185</v>
      </c>
      <c r="R55" s="238" t="s">
        <v>185</v>
      </c>
      <c r="S55" s="238" t="s">
        <v>185</v>
      </c>
      <c r="T55" s="161" t="s">
        <v>30</v>
      </c>
      <c r="U55" s="238" t="s">
        <v>185</v>
      </c>
      <c r="V55" s="238" t="s">
        <v>185</v>
      </c>
    </row>
    <row r="56" spans="1:22" s="181" customFormat="1" ht="41.25" customHeight="1" thickBot="1" x14ac:dyDescent="0.25">
      <c r="A56" s="474" t="s">
        <v>1195</v>
      </c>
      <c r="B56" s="463" t="s">
        <v>1203</v>
      </c>
      <c r="C56" s="146" t="s">
        <v>248</v>
      </c>
      <c r="D56" s="147" t="s">
        <v>1200</v>
      </c>
      <c r="E56" s="147" t="s">
        <v>1149</v>
      </c>
      <c r="F56" s="194" t="s">
        <v>719</v>
      </c>
      <c r="G56" s="194" t="s">
        <v>788</v>
      </c>
      <c r="H56" s="239" t="s">
        <v>92</v>
      </c>
      <c r="I56" s="160" t="s">
        <v>15</v>
      </c>
      <c r="J56" s="160" t="s">
        <v>731</v>
      </c>
      <c r="K56" s="194" t="s">
        <v>370</v>
      </c>
      <c r="L56" s="146" t="s">
        <v>1142</v>
      </c>
      <c r="M56" s="196" t="s">
        <v>874</v>
      </c>
      <c r="N56" s="187" t="s">
        <v>743</v>
      </c>
      <c r="O56" s="160" t="s">
        <v>43</v>
      </c>
      <c r="P56" s="238" t="s">
        <v>185</v>
      </c>
      <c r="Q56" s="238" t="s">
        <v>185</v>
      </c>
      <c r="R56" s="238" t="s">
        <v>185</v>
      </c>
      <c r="S56" s="238" t="s">
        <v>185</v>
      </c>
      <c r="T56" s="152" t="s">
        <v>185</v>
      </c>
      <c r="U56" s="152" t="s">
        <v>185</v>
      </c>
      <c r="V56" s="152" t="s">
        <v>185</v>
      </c>
    </row>
    <row r="57" spans="1:22" s="181" customFormat="1" ht="26.1" customHeight="1" thickBot="1" x14ac:dyDescent="0.25">
      <c r="A57" s="475" t="s">
        <v>1167</v>
      </c>
      <c r="B57" s="462" t="s">
        <v>1168</v>
      </c>
      <c r="C57" s="463" t="s">
        <v>248</v>
      </c>
      <c r="D57" s="472" t="s">
        <v>1169</v>
      </c>
      <c r="E57" s="472" t="s">
        <v>1170</v>
      </c>
      <c r="F57" s="476" t="s">
        <v>787</v>
      </c>
      <c r="G57" s="478" t="s">
        <v>788</v>
      </c>
      <c r="H57" s="477" t="s">
        <v>92</v>
      </c>
      <c r="I57" s="479" t="s">
        <v>15</v>
      </c>
      <c r="J57" s="479" t="s">
        <v>731</v>
      </c>
      <c r="K57" s="481" t="s">
        <v>371</v>
      </c>
      <c r="L57" s="482" t="s">
        <v>337</v>
      </c>
      <c r="M57" s="483" t="s">
        <v>897</v>
      </c>
      <c r="N57" s="480" t="s">
        <v>52</v>
      </c>
      <c r="O57" s="480" t="s">
        <v>43</v>
      </c>
      <c r="P57" s="238" t="s">
        <v>185</v>
      </c>
      <c r="Q57" s="238" t="s">
        <v>185</v>
      </c>
      <c r="R57" s="238" t="s">
        <v>185</v>
      </c>
      <c r="S57" s="238" t="s">
        <v>185</v>
      </c>
      <c r="T57" s="161" t="s">
        <v>30</v>
      </c>
      <c r="U57" s="238" t="s">
        <v>185</v>
      </c>
      <c r="V57" s="238" t="s">
        <v>185</v>
      </c>
    </row>
    <row r="58" spans="1:22" s="181" customFormat="1" ht="57" customHeight="1" thickBot="1" x14ac:dyDescent="0.25">
      <c r="A58" s="475" t="s">
        <v>1188</v>
      </c>
      <c r="B58" s="462" t="s">
        <v>1189</v>
      </c>
      <c r="C58" s="462" t="s">
        <v>1190</v>
      </c>
      <c r="D58" s="475" t="s">
        <v>438</v>
      </c>
      <c r="E58" s="475" t="s">
        <v>1191</v>
      </c>
      <c r="F58" s="472" t="s">
        <v>719</v>
      </c>
      <c r="G58" s="462" t="s">
        <v>788</v>
      </c>
      <c r="H58" s="475" t="s">
        <v>92</v>
      </c>
      <c r="I58" s="480" t="s">
        <v>15</v>
      </c>
      <c r="J58" s="480" t="s">
        <v>15</v>
      </c>
      <c r="K58" s="480" t="s">
        <v>371</v>
      </c>
      <c r="L58" s="462" t="s">
        <v>704</v>
      </c>
      <c r="M58" s="196" t="s">
        <v>96</v>
      </c>
      <c r="N58" s="480" t="s">
        <v>743</v>
      </c>
      <c r="O58" s="484" t="s">
        <v>43</v>
      </c>
      <c r="P58" s="238" t="s">
        <v>185</v>
      </c>
      <c r="Q58" s="238" t="s">
        <v>185</v>
      </c>
      <c r="R58" s="238" t="s">
        <v>185</v>
      </c>
      <c r="S58" s="238" t="s">
        <v>185</v>
      </c>
      <c r="T58" s="152" t="s">
        <v>185</v>
      </c>
      <c r="U58" s="152" t="s">
        <v>185</v>
      </c>
      <c r="V58" s="152" t="s">
        <v>185</v>
      </c>
    </row>
    <row r="59" spans="1:22" ht="75.75" customHeight="1" thickBot="1" x14ac:dyDescent="0.25">
      <c r="A59" s="475" t="s">
        <v>1201</v>
      </c>
      <c r="B59" s="462" t="s">
        <v>1202</v>
      </c>
      <c r="C59" s="462" t="s">
        <v>248</v>
      </c>
      <c r="D59" s="475" t="s">
        <v>438</v>
      </c>
      <c r="E59" s="475" t="s">
        <v>1204</v>
      </c>
      <c r="F59" s="475" t="s">
        <v>696</v>
      </c>
      <c r="G59" s="462" t="s">
        <v>788</v>
      </c>
      <c r="H59" s="475" t="s">
        <v>92</v>
      </c>
      <c r="I59" s="480" t="s">
        <v>15</v>
      </c>
      <c r="J59" s="480" t="s">
        <v>64</v>
      </c>
      <c r="K59" s="480" t="s">
        <v>370</v>
      </c>
      <c r="L59" s="462" t="s">
        <v>337</v>
      </c>
      <c r="M59" s="196" t="s">
        <v>874</v>
      </c>
      <c r="N59" s="245" t="s">
        <v>744</v>
      </c>
      <c r="O59" s="480" t="s">
        <v>43</v>
      </c>
      <c r="P59" s="238" t="s">
        <v>185</v>
      </c>
      <c r="Q59" s="238" t="s">
        <v>185</v>
      </c>
      <c r="R59" s="238" t="s">
        <v>185</v>
      </c>
      <c r="S59" s="238" t="s">
        <v>185</v>
      </c>
      <c r="T59" s="152" t="s">
        <v>185</v>
      </c>
      <c r="U59" s="152" t="s">
        <v>185</v>
      </c>
      <c r="V59" s="152" t="s">
        <v>185</v>
      </c>
    </row>
    <row r="60" spans="1:22" ht="129" thickBot="1" x14ac:dyDescent="0.25">
      <c r="A60" s="475" t="s">
        <v>1209</v>
      </c>
      <c r="B60" s="462" t="s">
        <v>1211</v>
      </c>
      <c r="C60" s="462" t="s">
        <v>248</v>
      </c>
      <c r="D60" s="462" t="s">
        <v>440</v>
      </c>
      <c r="E60" s="462" t="s">
        <v>778</v>
      </c>
      <c r="F60" s="475" t="s">
        <v>1212</v>
      </c>
      <c r="G60" s="462" t="s">
        <v>1213</v>
      </c>
      <c r="H60" s="475" t="s">
        <v>92</v>
      </c>
      <c r="I60" s="480" t="s">
        <v>15</v>
      </c>
      <c r="J60" s="480" t="s">
        <v>64</v>
      </c>
      <c r="K60" s="480" t="s">
        <v>371</v>
      </c>
      <c r="L60" s="462" t="s">
        <v>1214</v>
      </c>
      <c r="M60" s="196" t="s">
        <v>1215</v>
      </c>
      <c r="N60" s="480" t="s">
        <v>52</v>
      </c>
      <c r="O60" s="480" t="s">
        <v>43</v>
      </c>
      <c r="P60" s="238" t="s">
        <v>185</v>
      </c>
      <c r="Q60" s="238" t="s">
        <v>185</v>
      </c>
      <c r="R60" s="238" t="s">
        <v>185</v>
      </c>
      <c r="S60" s="238" t="s">
        <v>185</v>
      </c>
      <c r="T60" s="161" t="s">
        <v>30</v>
      </c>
      <c r="U60" s="238" t="s">
        <v>185</v>
      </c>
      <c r="V60" s="238" t="s">
        <v>185</v>
      </c>
    </row>
    <row r="61" spans="1:22" ht="129" thickBot="1" x14ac:dyDescent="0.25">
      <c r="A61" s="475" t="s">
        <v>1210</v>
      </c>
      <c r="B61" s="462" t="s">
        <v>1211</v>
      </c>
      <c r="C61" s="462" t="s">
        <v>248</v>
      </c>
      <c r="D61" s="462" t="s">
        <v>440</v>
      </c>
      <c r="E61" s="462" t="s">
        <v>778</v>
      </c>
      <c r="F61" s="475" t="s">
        <v>1212</v>
      </c>
      <c r="G61" s="462" t="s">
        <v>1213</v>
      </c>
      <c r="H61" s="475" t="s">
        <v>92</v>
      </c>
      <c r="I61" s="480" t="s">
        <v>15</v>
      </c>
      <c r="J61" s="480" t="s">
        <v>64</v>
      </c>
      <c r="K61" s="480" t="s">
        <v>371</v>
      </c>
      <c r="L61" s="462" t="s">
        <v>1214</v>
      </c>
      <c r="M61" s="196" t="s">
        <v>1215</v>
      </c>
      <c r="N61" s="480" t="s">
        <v>52</v>
      </c>
      <c r="O61" s="480" t="s">
        <v>43</v>
      </c>
      <c r="P61" s="238" t="s">
        <v>185</v>
      </c>
      <c r="Q61" s="238" t="s">
        <v>185</v>
      </c>
      <c r="R61" s="238" t="s">
        <v>185</v>
      </c>
      <c r="S61" s="238" t="s">
        <v>185</v>
      </c>
      <c r="T61" s="161" t="s">
        <v>30</v>
      </c>
      <c r="U61" s="238" t="s">
        <v>185</v>
      </c>
      <c r="V61" s="238" t="s">
        <v>185</v>
      </c>
    </row>
    <row r="62" spans="1:22" ht="129" thickBot="1" x14ac:dyDescent="0.25">
      <c r="A62" s="475" t="s">
        <v>1221</v>
      </c>
      <c r="B62" s="462" t="s">
        <v>1222</v>
      </c>
      <c r="C62" s="218" t="s">
        <v>248</v>
      </c>
      <c r="D62" s="462" t="s">
        <v>440</v>
      </c>
      <c r="E62" s="218" t="s">
        <v>1223</v>
      </c>
      <c r="F62" s="475" t="s">
        <v>1212</v>
      </c>
      <c r="G62" s="218" t="s">
        <v>1213</v>
      </c>
      <c r="H62" s="475" t="s">
        <v>92</v>
      </c>
      <c r="I62" s="480" t="s">
        <v>15</v>
      </c>
      <c r="J62" s="480" t="s">
        <v>64</v>
      </c>
      <c r="K62" s="480" t="s">
        <v>370</v>
      </c>
      <c r="L62" s="462" t="s">
        <v>1241</v>
      </c>
      <c r="M62" s="463" t="s">
        <v>1215</v>
      </c>
      <c r="N62" s="480" t="s">
        <v>52</v>
      </c>
      <c r="O62" s="480" t="s">
        <v>43</v>
      </c>
      <c r="P62" s="238" t="s">
        <v>185</v>
      </c>
      <c r="Q62" s="238" t="s">
        <v>185</v>
      </c>
      <c r="R62" s="238" t="s">
        <v>185</v>
      </c>
      <c r="S62" s="238" t="s">
        <v>185</v>
      </c>
      <c r="T62" s="161" t="s">
        <v>30</v>
      </c>
      <c r="U62" s="161" t="s">
        <v>30</v>
      </c>
      <c r="V62" s="238" t="s">
        <v>185</v>
      </c>
    </row>
    <row r="63" spans="1:22" ht="100.5" thickBot="1" x14ac:dyDescent="0.25">
      <c r="A63" s="475" t="s">
        <v>1229</v>
      </c>
      <c r="B63" s="462" t="s">
        <v>1228</v>
      </c>
      <c r="C63" s="462" t="s">
        <v>248</v>
      </c>
      <c r="D63" s="462" t="s">
        <v>437</v>
      </c>
      <c r="E63" s="462" t="s">
        <v>1235</v>
      </c>
      <c r="F63" s="475" t="s">
        <v>1230</v>
      </c>
      <c r="G63" s="462" t="s">
        <v>821</v>
      </c>
      <c r="H63" s="475" t="s">
        <v>92</v>
      </c>
      <c r="I63" s="480" t="s">
        <v>15</v>
      </c>
      <c r="J63" s="480" t="s">
        <v>15</v>
      </c>
      <c r="K63" s="480" t="s">
        <v>371</v>
      </c>
      <c r="L63" s="462" t="s">
        <v>1232</v>
      </c>
      <c r="M63" s="462" t="s">
        <v>1231</v>
      </c>
      <c r="N63" s="480" t="s">
        <v>743</v>
      </c>
      <c r="O63" s="480" t="s">
        <v>43</v>
      </c>
      <c r="P63" s="238" t="s">
        <v>185</v>
      </c>
      <c r="Q63" s="238" t="s">
        <v>185</v>
      </c>
      <c r="R63" s="238" t="s">
        <v>185</v>
      </c>
      <c r="S63" s="238" t="s">
        <v>185</v>
      </c>
      <c r="T63" s="152" t="s">
        <v>185</v>
      </c>
      <c r="U63" s="152" t="s">
        <v>185</v>
      </c>
      <c r="V63" s="152" t="s">
        <v>185</v>
      </c>
    </row>
    <row r="64" spans="1:22" ht="11.25" customHeight="1" x14ac:dyDescent="0.2">
      <c r="A64" s="243"/>
      <c r="B64" s="242"/>
      <c r="C64" s="242"/>
      <c r="D64" s="242"/>
      <c r="E64" s="242"/>
      <c r="F64" s="243"/>
      <c r="G64" s="242"/>
      <c r="H64" s="242"/>
      <c r="I64" s="244"/>
      <c r="J64" s="244"/>
    </row>
    <row r="65" spans="1:10" ht="11.25" customHeight="1" x14ac:dyDescent="0.2">
      <c r="A65" s="242"/>
      <c r="B65" s="242"/>
      <c r="C65" s="242"/>
      <c r="D65" s="242"/>
      <c r="E65" s="242"/>
      <c r="F65" s="243"/>
      <c r="G65" s="242"/>
      <c r="H65" s="242"/>
      <c r="I65" s="244"/>
      <c r="J65" s="244"/>
    </row>
    <row r="66" spans="1:10" ht="11.25" customHeight="1" x14ac:dyDescent="0.2">
      <c r="C66" s="242"/>
      <c r="D66" s="242"/>
      <c r="E66" s="242"/>
      <c r="F66" s="243"/>
      <c r="G66" s="242"/>
      <c r="H66" s="242"/>
      <c r="I66" s="244"/>
      <c r="J66" s="244"/>
    </row>
    <row r="67" spans="1:10" ht="11.25" customHeight="1" x14ac:dyDescent="0.2">
      <c r="C67" s="242"/>
      <c r="D67" s="242"/>
      <c r="E67" s="242"/>
      <c r="F67" s="243"/>
      <c r="G67" s="242"/>
      <c r="H67" s="242"/>
      <c r="I67" s="244"/>
      <c r="J67" s="244"/>
    </row>
    <row r="68" spans="1:10" ht="11.25" customHeight="1" x14ac:dyDescent="0.2">
      <c r="C68" s="242"/>
      <c r="D68" s="242"/>
      <c r="E68" s="242"/>
      <c r="F68" s="243"/>
      <c r="G68" s="242"/>
      <c r="H68" s="242"/>
      <c r="I68" s="244"/>
      <c r="J68" s="244"/>
    </row>
    <row r="69" spans="1:10" ht="11.25" customHeight="1" x14ac:dyDescent="0.2">
      <c r="C69" s="242"/>
      <c r="D69" s="242"/>
      <c r="E69" s="242"/>
      <c r="F69" s="243"/>
      <c r="G69" s="242"/>
      <c r="H69" s="242"/>
      <c r="I69" s="244"/>
      <c r="J69" s="244"/>
    </row>
    <row r="70" spans="1:10" ht="11.25" customHeight="1" x14ac:dyDescent="0.2">
      <c r="C70" s="242"/>
      <c r="D70" s="242"/>
      <c r="E70" s="242"/>
      <c r="F70" s="243"/>
      <c r="G70" s="242"/>
      <c r="H70" s="242"/>
      <c r="I70" s="244"/>
      <c r="J70" s="244"/>
    </row>
    <row r="71" spans="1:10" ht="11.25" customHeight="1" x14ac:dyDescent="0.2">
      <c r="C71" s="242"/>
      <c r="D71" s="242"/>
      <c r="E71" s="242"/>
      <c r="F71" s="243"/>
      <c r="G71" s="242"/>
      <c r="H71" s="242"/>
      <c r="I71" s="244"/>
      <c r="J71" s="244"/>
    </row>
    <row r="72" spans="1:10" ht="11.25" customHeight="1" x14ac:dyDescent="0.2">
      <c r="C72" s="242"/>
      <c r="D72" s="242"/>
      <c r="E72" s="242"/>
      <c r="F72" s="243"/>
      <c r="G72" s="242"/>
      <c r="H72" s="242"/>
      <c r="I72" s="244"/>
      <c r="J72" s="244"/>
    </row>
  </sheetData>
  <autoFilter ref="D3:O63" xr:uid="{00000000-0009-0000-0000-000000000000}">
    <filterColumn colId="4" showButton="0"/>
  </autoFilter>
  <sortState xmlns:xlrd2="http://schemas.microsoft.com/office/spreadsheetml/2017/richdata2" ref="A4:V53">
    <sortCondition ref="A4:A53"/>
  </sortState>
  <mergeCells count="1">
    <mergeCell ref="A1:C1"/>
  </mergeCells>
  <conditionalFormatting sqref="V42">
    <cfRule type="colorScale" priority="1">
      <colorScale>
        <cfvo type="min"/>
        <cfvo type="percentile" val="50"/>
        <cfvo type="max"/>
        <color rgb="FFF8696B"/>
        <color rgb="FFFFEB84"/>
        <color rgb="FF63BE7B"/>
      </colorScale>
    </cfRule>
  </conditionalFormatting>
  <pageMargins left="0.70866141732283472" right="0.70866141732283472" top="0.78740157480314965" bottom="0.78740157480314965" header="0.31496062992125984" footer="0.31496062992125984"/>
  <pageSetup paperSize="9" scale="43"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B2E-BBB5-6541-8104-22EB32354914}">
  <sheetPr>
    <pageSetUpPr fitToPage="1"/>
  </sheetPr>
  <dimension ref="A1:J170"/>
  <sheetViews>
    <sheetView zoomScale="114" zoomScaleNormal="130" zoomScaleSheetLayoutView="76" workbookViewId="0">
      <pane xSplit="1" ySplit="1" topLeftCell="B2" activePane="bottomRight" state="frozen"/>
      <selection pane="topRight" activeCell="B1" sqref="B1"/>
      <selection pane="bottomLeft" activeCell="A5" sqref="A5"/>
      <selection pane="bottomRight" activeCell="C11" sqref="C11"/>
    </sheetView>
  </sheetViews>
  <sheetFormatPr defaultColWidth="36.7109375" defaultRowHeight="15" x14ac:dyDescent="0.25"/>
  <cols>
    <col min="1" max="1" width="56" style="103" bestFit="1" customWidth="1"/>
    <col min="2" max="2" width="36.140625" style="259" bestFit="1" customWidth="1"/>
    <col min="3" max="3" width="38.140625" style="259" bestFit="1" customWidth="1"/>
    <col min="4" max="4" width="6.28515625" style="398" customWidth="1"/>
    <col min="5" max="5" width="4.28515625" style="100" bestFit="1" customWidth="1"/>
    <col min="6" max="6" width="5.42578125" style="100" bestFit="1" customWidth="1"/>
    <col min="7" max="7" width="16.140625" style="100" bestFit="1" customWidth="1"/>
    <col min="8" max="8" width="25.85546875" style="100" bestFit="1" customWidth="1"/>
    <col min="9" max="9" width="36.140625" style="100" bestFit="1" customWidth="1"/>
    <col min="10" max="10" width="19.85546875" style="14" bestFit="1" customWidth="1"/>
    <col min="11" max="16384" width="36.7109375" style="14"/>
  </cols>
  <sheetData>
    <row r="1" spans="1:9" ht="15.75" thickBot="1" x14ac:dyDescent="0.3">
      <c r="A1" s="485" t="s">
        <v>915</v>
      </c>
      <c r="B1" s="486" t="s">
        <v>1048</v>
      </c>
      <c r="C1" s="486" t="s">
        <v>992</v>
      </c>
      <c r="D1" s="487" t="s">
        <v>1250</v>
      </c>
      <c r="E1" s="134" t="s">
        <v>994</v>
      </c>
      <c r="F1" s="134" t="s">
        <v>995</v>
      </c>
      <c r="G1" s="134" t="s">
        <v>957</v>
      </c>
      <c r="H1" s="134" t="s">
        <v>996</v>
      </c>
      <c r="I1" s="248" t="s">
        <v>997</v>
      </c>
    </row>
    <row r="2" spans="1:9" x14ac:dyDescent="0.25">
      <c r="A2" s="104" t="s">
        <v>416</v>
      </c>
      <c r="B2" s="249" t="s">
        <v>1063</v>
      </c>
      <c r="C2" s="249" t="s">
        <v>183</v>
      </c>
      <c r="D2" s="433"/>
      <c r="E2" s="54">
        <v>55</v>
      </c>
      <c r="F2" s="54">
        <v>41</v>
      </c>
      <c r="G2" s="54">
        <v>33.700000000000003</v>
      </c>
      <c r="H2" s="54">
        <v>44</v>
      </c>
      <c r="I2" s="54" t="s">
        <v>625</v>
      </c>
    </row>
    <row r="3" spans="1:9" s="64" customFormat="1" ht="16.5" thickBot="1" x14ac:dyDescent="0.3">
      <c r="A3" s="106" t="s">
        <v>416</v>
      </c>
      <c r="B3" s="250" t="s">
        <v>149</v>
      </c>
      <c r="C3" s="488" t="s">
        <v>149</v>
      </c>
      <c r="D3" s="489">
        <v>1</v>
      </c>
      <c r="E3" s="111">
        <v>54</v>
      </c>
      <c r="F3" s="111">
        <v>24</v>
      </c>
      <c r="G3" s="111">
        <v>39.4</v>
      </c>
      <c r="H3" s="111">
        <v>50</v>
      </c>
      <c r="I3" s="111" t="s">
        <v>626</v>
      </c>
    </row>
    <row r="4" spans="1:9" x14ac:dyDescent="0.25">
      <c r="A4" s="104" t="s">
        <v>312</v>
      </c>
      <c r="B4" s="251" t="s">
        <v>1059</v>
      </c>
      <c r="C4" s="251" t="s">
        <v>589</v>
      </c>
      <c r="D4" s="431">
        <v>1</v>
      </c>
      <c r="E4" s="105">
        <v>8</v>
      </c>
      <c r="F4" s="105">
        <v>8</v>
      </c>
      <c r="G4" s="105">
        <v>11.9</v>
      </c>
      <c r="H4" s="105">
        <v>50</v>
      </c>
      <c r="I4" s="105" t="s">
        <v>601</v>
      </c>
    </row>
    <row r="5" spans="1:9" ht="15.75" thickBot="1" x14ac:dyDescent="0.3">
      <c r="A5" s="106" t="s">
        <v>312</v>
      </c>
      <c r="B5" s="252" t="s">
        <v>1078</v>
      </c>
      <c r="C5" s="252" t="s">
        <v>365</v>
      </c>
      <c r="D5" s="432"/>
      <c r="E5" s="97">
        <v>6</v>
      </c>
      <c r="F5" s="97">
        <v>6</v>
      </c>
      <c r="G5" s="97">
        <v>6.44</v>
      </c>
      <c r="H5" s="97">
        <v>50</v>
      </c>
      <c r="I5" s="97" t="s">
        <v>601</v>
      </c>
    </row>
    <row r="6" spans="1:9" x14ac:dyDescent="0.25">
      <c r="A6" s="104" t="s">
        <v>311</v>
      </c>
      <c r="B6" s="251" t="s">
        <v>1052</v>
      </c>
      <c r="C6" s="251" t="s">
        <v>372</v>
      </c>
      <c r="D6" s="431"/>
      <c r="E6" s="105">
        <v>19</v>
      </c>
      <c r="F6" s="105">
        <f>E6-12</f>
        <v>7</v>
      </c>
      <c r="G6" s="105" t="s">
        <v>12</v>
      </c>
      <c r="H6" s="105" t="s">
        <v>12</v>
      </c>
      <c r="I6" s="105" t="s">
        <v>597</v>
      </c>
    </row>
    <row r="7" spans="1:9" ht="15.75" thickBot="1" x14ac:dyDescent="0.3">
      <c r="A7" s="106" t="s">
        <v>311</v>
      </c>
      <c r="B7" s="252" t="s">
        <v>149</v>
      </c>
      <c r="C7" s="252" t="s">
        <v>149</v>
      </c>
      <c r="D7" s="432">
        <v>1</v>
      </c>
      <c r="E7" s="97">
        <v>18</v>
      </c>
      <c r="F7" s="97">
        <f>E7-4</f>
        <v>14</v>
      </c>
      <c r="G7" s="97" t="s">
        <v>12</v>
      </c>
      <c r="H7" s="97" t="s">
        <v>12</v>
      </c>
      <c r="I7" s="97" t="s">
        <v>598</v>
      </c>
    </row>
    <row r="8" spans="1:9" ht="30" x14ac:dyDescent="0.25">
      <c r="A8" s="104" t="s">
        <v>358</v>
      </c>
      <c r="B8" s="249" t="s">
        <v>1068</v>
      </c>
      <c r="C8" s="249" t="s">
        <v>422</v>
      </c>
      <c r="D8" s="433"/>
      <c r="E8" s="112">
        <v>106</v>
      </c>
      <c r="F8" s="112">
        <v>77</v>
      </c>
      <c r="G8" s="112" t="s">
        <v>642</v>
      </c>
      <c r="H8" s="112">
        <v>42</v>
      </c>
      <c r="I8" s="54" t="s">
        <v>644</v>
      </c>
    </row>
    <row r="9" spans="1:9" ht="30" x14ac:dyDescent="0.25">
      <c r="A9" s="113" t="s">
        <v>358</v>
      </c>
      <c r="B9" s="253" t="s">
        <v>1071</v>
      </c>
      <c r="C9" s="253" t="s">
        <v>423</v>
      </c>
      <c r="D9" s="435"/>
      <c r="E9" s="102">
        <v>319</v>
      </c>
      <c r="F9" s="101">
        <v>234</v>
      </c>
      <c r="G9" s="101" t="s">
        <v>641</v>
      </c>
      <c r="H9" s="101">
        <v>40</v>
      </c>
      <c r="I9" s="101" t="s">
        <v>643</v>
      </c>
    </row>
    <row r="10" spans="1:9" ht="15.75" thickBot="1" x14ac:dyDescent="0.3">
      <c r="A10" s="106" t="s">
        <v>358</v>
      </c>
      <c r="B10" s="250" t="s">
        <v>149</v>
      </c>
      <c r="C10" s="250" t="s">
        <v>149</v>
      </c>
      <c r="D10" s="434">
        <v>1</v>
      </c>
      <c r="E10" s="114">
        <v>315</v>
      </c>
      <c r="F10" s="111">
        <v>185</v>
      </c>
      <c r="G10" s="111" t="s">
        <v>641</v>
      </c>
      <c r="H10" s="111">
        <v>39</v>
      </c>
      <c r="I10" s="111" t="s">
        <v>645</v>
      </c>
    </row>
    <row r="11" spans="1:9" ht="30" x14ac:dyDescent="0.25">
      <c r="A11" s="108" t="s">
        <v>363</v>
      </c>
      <c r="B11" s="253" t="s">
        <v>1071</v>
      </c>
      <c r="C11" s="253" t="s">
        <v>407</v>
      </c>
      <c r="D11" s="435"/>
      <c r="E11" s="101">
        <v>97</v>
      </c>
      <c r="F11" s="101">
        <v>89</v>
      </c>
      <c r="G11" s="101">
        <v>39</v>
      </c>
      <c r="H11" s="101">
        <v>49</v>
      </c>
      <c r="I11" s="101" t="s">
        <v>688</v>
      </c>
    </row>
    <row r="12" spans="1:9" ht="15.75" thickBot="1" x14ac:dyDescent="0.3">
      <c r="A12" s="96" t="s">
        <v>363</v>
      </c>
      <c r="B12" s="250" t="s">
        <v>149</v>
      </c>
      <c r="C12" s="250" t="s">
        <v>149</v>
      </c>
      <c r="D12" s="434">
        <v>1</v>
      </c>
      <c r="E12" s="111">
        <v>97</v>
      </c>
      <c r="F12" s="111">
        <v>92</v>
      </c>
      <c r="G12" s="111">
        <v>40</v>
      </c>
      <c r="H12" s="111">
        <v>53</v>
      </c>
      <c r="I12" s="111" t="s">
        <v>689</v>
      </c>
    </row>
    <row r="13" spans="1:9" x14ac:dyDescent="0.25">
      <c r="A13" s="118" t="s">
        <v>790</v>
      </c>
      <c r="B13" s="251" t="s">
        <v>1098</v>
      </c>
      <c r="C13" s="251" t="s">
        <v>766</v>
      </c>
      <c r="D13" s="431"/>
      <c r="E13" s="105">
        <v>30</v>
      </c>
      <c r="F13" s="105">
        <v>29</v>
      </c>
      <c r="G13" s="105">
        <v>10.199999999999999</v>
      </c>
      <c r="H13" s="105">
        <v>57</v>
      </c>
      <c r="I13" s="105" t="s">
        <v>770</v>
      </c>
    </row>
    <row r="14" spans="1:9" ht="15.75" thickBot="1" x14ac:dyDescent="0.3">
      <c r="A14" s="119" t="s">
        <v>790</v>
      </c>
      <c r="B14" s="252" t="s">
        <v>149</v>
      </c>
      <c r="C14" s="252" t="s">
        <v>149</v>
      </c>
      <c r="D14" s="432">
        <v>1</v>
      </c>
      <c r="E14" s="97">
        <v>32</v>
      </c>
      <c r="F14" s="97">
        <v>27</v>
      </c>
      <c r="G14" s="97">
        <v>10.4</v>
      </c>
      <c r="H14" s="97">
        <v>41</v>
      </c>
      <c r="I14" s="97" t="s">
        <v>772</v>
      </c>
    </row>
    <row r="15" spans="1:9" ht="45" x14ac:dyDescent="0.25">
      <c r="A15" s="107" t="s">
        <v>174</v>
      </c>
      <c r="B15" s="251" t="s">
        <v>1058</v>
      </c>
      <c r="C15" s="251" t="s">
        <v>447</v>
      </c>
      <c r="D15" s="431"/>
      <c r="E15" s="105">
        <v>53</v>
      </c>
      <c r="F15" s="105">
        <v>50</v>
      </c>
      <c r="G15" s="105" t="s">
        <v>602</v>
      </c>
      <c r="H15" s="105" t="s">
        <v>603</v>
      </c>
      <c r="I15" s="105" t="s">
        <v>605</v>
      </c>
    </row>
    <row r="16" spans="1:9" ht="45.75" thickBot="1" x14ac:dyDescent="0.3">
      <c r="A16" s="96" t="s">
        <v>174</v>
      </c>
      <c r="B16" s="252" t="s">
        <v>1057</v>
      </c>
      <c r="C16" s="252" t="s">
        <v>590</v>
      </c>
      <c r="D16" s="432">
        <v>1</v>
      </c>
      <c r="E16" s="97">
        <v>53</v>
      </c>
      <c r="F16" s="97">
        <v>53</v>
      </c>
      <c r="G16" s="97" t="s">
        <v>602</v>
      </c>
      <c r="H16" s="97" t="s">
        <v>603</v>
      </c>
      <c r="I16" s="97" t="s">
        <v>604</v>
      </c>
    </row>
    <row r="17" spans="1:9" ht="30" x14ac:dyDescent="0.25">
      <c r="A17" s="107" t="s">
        <v>418</v>
      </c>
      <c r="B17" s="249" t="s">
        <v>1068</v>
      </c>
      <c r="C17" s="249" t="s">
        <v>414</v>
      </c>
      <c r="D17" s="433"/>
      <c r="E17" s="54">
        <v>107</v>
      </c>
      <c r="F17" s="54">
        <v>107</v>
      </c>
      <c r="G17" s="54" t="s">
        <v>650</v>
      </c>
      <c r="H17" s="54">
        <v>39.299999999999997</v>
      </c>
      <c r="I17" s="54" t="s">
        <v>648</v>
      </c>
    </row>
    <row r="18" spans="1:9" ht="30" x14ac:dyDescent="0.25">
      <c r="A18" s="108" t="s">
        <v>418</v>
      </c>
      <c r="B18" s="253" t="s">
        <v>1071</v>
      </c>
      <c r="C18" s="253" t="s">
        <v>413</v>
      </c>
      <c r="D18" s="435"/>
      <c r="E18" s="101">
        <v>110</v>
      </c>
      <c r="F18" s="101">
        <v>108</v>
      </c>
      <c r="G18" s="101" t="s">
        <v>650</v>
      </c>
      <c r="H18" s="101">
        <v>40</v>
      </c>
      <c r="I18" s="101" t="s">
        <v>646</v>
      </c>
    </row>
    <row r="19" spans="1:9" ht="15.75" thickBot="1" x14ac:dyDescent="0.3">
      <c r="A19" s="96" t="s">
        <v>418</v>
      </c>
      <c r="B19" s="250" t="s">
        <v>149</v>
      </c>
      <c r="C19" s="250" t="s">
        <v>149</v>
      </c>
      <c r="D19" s="434">
        <v>1</v>
      </c>
      <c r="E19" s="111">
        <v>108</v>
      </c>
      <c r="F19" s="111">
        <v>103</v>
      </c>
      <c r="G19" s="111" t="s">
        <v>649</v>
      </c>
      <c r="H19" s="111">
        <v>37</v>
      </c>
      <c r="I19" s="111" t="s">
        <v>647</v>
      </c>
    </row>
    <row r="20" spans="1:9" x14ac:dyDescent="0.25">
      <c r="A20" s="107" t="s">
        <v>179</v>
      </c>
      <c r="B20" s="251" t="s">
        <v>1061</v>
      </c>
      <c r="C20" s="251" t="s">
        <v>376</v>
      </c>
      <c r="D20" s="431"/>
      <c r="E20" s="105">
        <v>20</v>
      </c>
      <c r="F20" s="105">
        <v>20</v>
      </c>
      <c r="G20" s="105">
        <v>10.3</v>
      </c>
      <c r="H20" s="105">
        <v>30</v>
      </c>
      <c r="I20" s="105" t="s">
        <v>624</v>
      </c>
    </row>
    <row r="21" spans="1:9" ht="30.75" thickBot="1" x14ac:dyDescent="0.3">
      <c r="A21" s="96" t="s">
        <v>179</v>
      </c>
      <c r="B21" s="252" t="s">
        <v>1088</v>
      </c>
      <c r="C21" s="252" t="s">
        <v>402</v>
      </c>
      <c r="D21" s="432">
        <v>1</v>
      </c>
      <c r="E21" s="97">
        <v>20</v>
      </c>
      <c r="F21" s="97">
        <v>20</v>
      </c>
      <c r="G21" s="97">
        <v>11.2</v>
      </c>
      <c r="H21" s="97">
        <v>40</v>
      </c>
      <c r="I21" s="97" t="s">
        <v>623</v>
      </c>
    </row>
    <row r="22" spans="1:9" ht="30" x14ac:dyDescent="0.25">
      <c r="A22" s="107" t="s">
        <v>705</v>
      </c>
      <c r="B22" s="249" t="s">
        <v>1099</v>
      </c>
      <c r="C22" s="249" t="s">
        <v>713</v>
      </c>
      <c r="D22" s="433"/>
      <c r="E22" s="54">
        <v>49</v>
      </c>
      <c r="F22" s="54">
        <v>27</v>
      </c>
      <c r="G22" s="54">
        <v>44.3</v>
      </c>
      <c r="H22" s="54">
        <v>57.1</v>
      </c>
      <c r="I22" s="54" t="s">
        <v>709</v>
      </c>
    </row>
    <row r="23" spans="1:9" ht="30" x14ac:dyDescent="0.25">
      <c r="A23" s="108" t="s">
        <v>705</v>
      </c>
      <c r="B23" s="253" t="s">
        <v>1100</v>
      </c>
      <c r="C23" s="253" t="s">
        <v>715</v>
      </c>
      <c r="D23" s="435"/>
      <c r="E23" s="101">
        <v>56</v>
      </c>
      <c r="F23" s="101">
        <v>37</v>
      </c>
      <c r="G23" s="101">
        <v>41.1</v>
      </c>
      <c r="H23" s="101">
        <v>44.6</v>
      </c>
      <c r="I23" s="101" t="s">
        <v>711</v>
      </c>
    </row>
    <row r="24" spans="1:9" ht="30" x14ac:dyDescent="0.25">
      <c r="A24" s="108" t="s">
        <v>705</v>
      </c>
      <c r="B24" s="253" t="s">
        <v>1101</v>
      </c>
      <c r="C24" s="253" t="s">
        <v>716</v>
      </c>
      <c r="D24" s="435"/>
      <c r="E24" s="101">
        <v>55</v>
      </c>
      <c r="F24" s="101">
        <v>38</v>
      </c>
      <c r="G24" s="101">
        <v>38.700000000000003</v>
      </c>
      <c r="H24" s="101">
        <v>49.1</v>
      </c>
      <c r="I24" s="101" t="s">
        <v>665</v>
      </c>
    </row>
    <row r="25" spans="1:9" ht="30" x14ac:dyDescent="0.25">
      <c r="A25" s="108" t="s">
        <v>705</v>
      </c>
      <c r="B25" s="253" t="s">
        <v>1102</v>
      </c>
      <c r="C25" s="253" t="s">
        <v>714</v>
      </c>
      <c r="D25" s="435"/>
      <c r="E25" s="101">
        <v>51</v>
      </c>
      <c r="F25" s="101">
        <v>27</v>
      </c>
      <c r="G25" s="101">
        <v>37.6</v>
      </c>
      <c r="H25" s="101">
        <v>56.9</v>
      </c>
      <c r="I25" s="101" t="s">
        <v>710</v>
      </c>
    </row>
    <row r="26" spans="1:9" ht="30.75" thickBot="1" x14ac:dyDescent="0.3">
      <c r="A26" s="96" t="s">
        <v>705</v>
      </c>
      <c r="B26" s="250" t="s">
        <v>149</v>
      </c>
      <c r="C26" s="250" t="s">
        <v>149</v>
      </c>
      <c r="D26" s="434">
        <v>1</v>
      </c>
      <c r="E26" s="111">
        <v>56</v>
      </c>
      <c r="F26" s="111">
        <v>28</v>
      </c>
      <c r="G26" s="111">
        <v>42.6</v>
      </c>
      <c r="H26" s="111">
        <v>62.5</v>
      </c>
      <c r="I26" s="111" t="s">
        <v>712</v>
      </c>
    </row>
    <row r="27" spans="1:9" ht="45" x14ac:dyDescent="0.25">
      <c r="A27" s="104" t="s">
        <v>748</v>
      </c>
      <c r="B27" s="249" t="s">
        <v>1061</v>
      </c>
      <c r="C27" s="249" t="s">
        <v>404</v>
      </c>
      <c r="D27" s="433">
        <v>1</v>
      </c>
      <c r="E27" s="112">
        <v>47</v>
      </c>
      <c r="F27" s="112">
        <v>33</v>
      </c>
      <c r="G27" s="112">
        <v>33</v>
      </c>
      <c r="H27" s="112">
        <v>34</v>
      </c>
      <c r="I27" s="112" t="s">
        <v>657</v>
      </c>
    </row>
    <row r="28" spans="1:9" ht="45.75" thickBot="1" x14ac:dyDescent="0.3">
      <c r="A28" s="106" t="s">
        <v>748</v>
      </c>
      <c r="B28" s="250" t="s">
        <v>1087</v>
      </c>
      <c r="C28" s="250" t="s">
        <v>403</v>
      </c>
      <c r="D28" s="434"/>
      <c r="E28" s="114">
        <v>50</v>
      </c>
      <c r="F28" s="114">
        <v>23</v>
      </c>
      <c r="G28" s="114">
        <v>32</v>
      </c>
      <c r="H28" s="114">
        <v>43</v>
      </c>
      <c r="I28" s="111" t="s">
        <v>656</v>
      </c>
    </row>
    <row r="29" spans="1:9" x14ac:dyDescent="0.25">
      <c r="A29" s="107" t="s">
        <v>175</v>
      </c>
      <c r="B29" s="251" t="s">
        <v>1059</v>
      </c>
      <c r="C29" s="251" t="s">
        <v>589</v>
      </c>
      <c r="D29" s="431"/>
      <c r="E29" s="105">
        <v>36</v>
      </c>
      <c r="F29" s="105">
        <v>32</v>
      </c>
      <c r="G29" s="105">
        <v>33.299999999999997</v>
      </c>
      <c r="H29" s="105">
        <v>42</v>
      </c>
      <c r="I29" s="105" t="s">
        <v>606</v>
      </c>
    </row>
    <row r="30" spans="1:9" ht="45.75" thickBot="1" x14ac:dyDescent="0.3">
      <c r="A30" s="96" t="s">
        <v>175</v>
      </c>
      <c r="B30" s="252" t="s">
        <v>1116</v>
      </c>
      <c r="C30" s="252" t="s">
        <v>367</v>
      </c>
      <c r="D30" s="432">
        <v>1</v>
      </c>
      <c r="E30" s="97">
        <v>36</v>
      </c>
      <c r="F30" s="97">
        <v>16</v>
      </c>
      <c r="G30" s="97">
        <v>33.200000000000003</v>
      </c>
      <c r="H30" s="97">
        <v>58</v>
      </c>
      <c r="I30" s="97" t="s">
        <v>607</v>
      </c>
    </row>
    <row r="31" spans="1:9" x14ac:dyDescent="0.25">
      <c r="A31" s="107" t="s">
        <v>912</v>
      </c>
      <c r="B31" s="254" t="s">
        <v>1055</v>
      </c>
      <c r="C31" s="254" t="s">
        <v>379</v>
      </c>
      <c r="D31" s="436"/>
      <c r="E31" s="112">
        <v>37</v>
      </c>
      <c r="F31" s="112">
        <v>25</v>
      </c>
      <c r="G31" s="112" t="s">
        <v>655</v>
      </c>
      <c r="H31" s="112">
        <v>41</v>
      </c>
      <c r="I31" s="112" t="s">
        <v>651</v>
      </c>
    </row>
    <row r="32" spans="1:9" x14ac:dyDescent="0.25">
      <c r="A32" s="108" t="s">
        <v>912</v>
      </c>
      <c r="B32" s="255" t="s">
        <v>1056</v>
      </c>
      <c r="C32" s="255" t="s">
        <v>380</v>
      </c>
      <c r="D32" s="438"/>
      <c r="E32" s="102">
        <v>38</v>
      </c>
      <c r="F32" s="102">
        <v>26</v>
      </c>
      <c r="G32" s="102" t="s">
        <v>654</v>
      </c>
      <c r="H32" s="102">
        <v>42</v>
      </c>
      <c r="I32" s="101" t="s">
        <v>652</v>
      </c>
    </row>
    <row r="33" spans="1:9" ht="15.75" thickBot="1" x14ac:dyDescent="0.3">
      <c r="A33" s="96" t="s">
        <v>912</v>
      </c>
      <c r="B33" s="256" t="s">
        <v>149</v>
      </c>
      <c r="C33" s="256" t="s">
        <v>149</v>
      </c>
      <c r="D33" s="437">
        <v>1</v>
      </c>
      <c r="E33" s="114">
        <v>49</v>
      </c>
      <c r="F33" s="114">
        <v>29</v>
      </c>
      <c r="G33" s="114" t="s">
        <v>653</v>
      </c>
      <c r="H33" s="114">
        <v>51</v>
      </c>
      <c r="I33" s="111" t="s">
        <v>651</v>
      </c>
    </row>
    <row r="34" spans="1:9" ht="30" x14ac:dyDescent="0.25">
      <c r="A34" s="107" t="s">
        <v>419</v>
      </c>
      <c r="B34" s="249" t="s">
        <v>1073</v>
      </c>
      <c r="C34" s="249" t="s">
        <v>391</v>
      </c>
      <c r="D34" s="433"/>
      <c r="E34" s="54">
        <v>40</v>
      </c>
      <c r="F34" s="54">
        <v>20</v>
      </c>
      <c r="G34" s="54">
        <v>40.5</v>
      </c>
      <c r="H34" s="54">
        <v>42.5</v>
      </c>
      <c r="I34" s="54" t="s">
        <v>679</v>
      </c>
    </row>
    <row r="35" spans="1:9" ht="15.75" thickBot="1" x14ac:dyDescent="0.3">
      <c r="A35" s="96" t="s">
        <v>419</v>
      </c>
      <c r="B35" s="256" t="s">
        <v>149</v>
      </c>
      <c r="C35" s="256" t="s">
        <v>149</v>
      </c>
      <c r="D35" s="437">
        <v>1</v>
      </c>
      <c r="E35" s="111">
        <v>20</v>
      </c>
      <c r="F35" s="111">
        <v>16</v>
      </c>
      <c r="G35" s="111">
        <v>41.3</v>
      </c>
      <c r="H35" s="111">
        <v>55</v>
      </c>
      <c r="I35" s="114" t="s">
        <v>680</v>
      </c>
    </row>
    <row r="36" spans="1:9" ht="30" x14ac:dyDescent="0.25">
      <c r="A36" s="108" t="s">
        <v>355</v>
      </c>
      <c r="B36" s="253" t="s">
        <v>1067</v>
      </c>
      <c r="C36" s="253" t="s">
        <v>406</v>
      </c>
      <c r="D36" s="435"/>
      <c r="E36" s="101">
        <v>27</v>
      </c>
      <c r="F36" s="101">
        <v>26</v>
      </c>
      <c r="G36" s="101" t="s">
        <v>653</v>
      </c>
      <c r="H36" s="101">
        <v>40.700000000000003</v>
      </c>
      <c r="I36" s="101" t="s">
        <v>690</v>
      </c>
    </row>
    <row r="37" spans="1:9" ht="15.75" thickBot="1" x14ac:dyDescent="0.3">
      <c r="A37" s="96" t="s">
        <v>355</v>
      </c>
      <c r="B37" s="250" t="s">
        <v>149</v>
      </c>
      <c r="C37" s="250" t="s">
        <v>149</v>
      </c>
      <c r="D37" s="434">
        <v>1</v>
      </c>
      <c r="E37" s="111">
        <v>27</v>
      </c>
      <c r="F37" s="111">
        <v>25</v>
      </c>
      <c r="G37" s="111" t="s">
        <v>692</v>
      </c>
      <c r="H37" s="111">
        <v>48.1</v>
      </c>
      <c r="I37" s="111" t="s">
        <v>691</v>
      </c>
    </row>
    <row r="38" spans="1:9" x14ac:dyDescent="0.25">
      <c r="A38" s="107" t="s">
        <v>354</v>
      </c>
      <c r="B38" s="249" t="s">
        <v>1074</v>
      </c>
      <c r="C38" s="249" t="s">
        <v>330</v>
      </c>
      <c r="D38" s="433"/>
      <c r="E38" s="54">
        <v>46</v>
      </c>
      <c r="F38" s="54">
        <v>26</v>
      </c>
      <c r="G38" s="112">
        <v>36.200000000000003</v>
      </c>
      <c r="H38" s="112">
        <v>54.3</v>
      </c>
      <c r="I38" s="112" t="s">
        <v>693</v>
      </c>
    </row>
    <row r="39" spans="1:9" ht="15.75" thickBot="1" x14ac:dyDescent="0.3">
      <c r="A39" s="108" t="s">
        <v>354</v>
      </c>
      <c r="B39" s="253" t="s">
        <v>149</v>
      </c>
      <c r="C39" s="253" t="s">
        <v>149</v>
      </c>
      <c r="D39" s="435">
        <v>1</v>
      </c>
      <c r="E39" s="101">
        <v>16</v>
      </c>
      <c r="F39" s="101">
        <v>8</v>
      </c>
      <c r="G39" s="102">
        <v>40.4</v>
      </c>
      <c r="H39" s="102">
        <v>31.2</v>
      </c>
      <c r="I39" s="102" t="s">
        <v>694</v>
      </c>
    </row>
    <row r="40" spans="1:9" s="269" customFormat="1" x14ac:dyDescent="0.25">
      <c r="A40" s="107" t="s">
        <v>793</v>
      </c>
      <c r="B40" s="249" t="s">
        <v>149</v>
      </c>
      <c r="C40" s="249" t="s">
        <v>149</v>
      </c>
      <c r="D40" s="433">
        <v>1</v>
      </c>
      <c r="E40" s="54">
        <v>40</v>
      </c>
      <c r="F40" s="54">
        <v>20</v>
      </c>
      <c r="G40" s="54">
        <v>39.9</v>
      </c>
      <c r="H40" s="54">
        <v>41</v>
      </c>
      <c r="I40" s="54" t="s">
        <v>756</v>
      </c>
    </row>
    <row r="41" spans="1:9" x14ac:dyDescent="0.25">
      <c r="A41" s="108" t="s">
        <v>793</v>
      </c>
      <c r="B41" s="253" t="s">
        <v>1110</v>
      </c>
      <c r="C41" s="253" t="s">
        <v>393</v>
      </c>
      <c r="D41" s="435"/>
      <c r="E41" s="101">
        <v>42</v>
      </c>
      <c r="F41" s="101">
        <v>37</v>
      </c>
      <c r="G41" s="101">
        <v>38.5</v>
      </c>
      <c r="H41" s="101">
        <v>29</v>
      </c>
      <c r="I41" s="101" t="s">
        <v>755</v>
      </c>
    </row>
    <row r="42" spans="1:9" x14ac:dyDescent="0.25">
      <c r="A42" s="108" t="s">
        <v>793</v>
      </c>
      <c r="B42" s="253" t="s">
        <v>1111</v>
      </c>
      <c r="C42" s="253" t="s">
        <v>394</v>
      </c>
      <c r="D42" s="435"/>
      <c r="E42" s="101">
        <v>42</v>
      </c>
      <c r="F42" s="101">
        <v>38</v>
      </c>
      <c r="G42" s="101">
        <v>39.9</v>
      </c>
      <c r="H42" s="101">
        <v>48</v>
      </c>
      <c r="I42" s="101" t="s">
        <v>664</v>
      </c>
    </row>
    <row r="43" spans="1:9" s="270" customFormat="1" ht="15.75" thickBot="1" x14ac:dyDescent="0.3">
      <c r="A43" s="96" t="s">
        <v>793</v>
      </c>
      <c r="B43" s="250" t="s">
        <v>1112</v>
      </c>
      <c r="C43" s="250" t="s">
        <v>392</v>
      </c>
      <c r="D43" s="434"/>
      <c r="E43" s="111">
        <v>42</v>
      </c>
      <c r="F43" s="111">
        <v>31</v>
      </c>
      <c r="G43" s="111">
        <v>41.5</v>
      </c>
      <c r="H43" s="111">
        <v>33</v>
      </c>
      <c r="I43" s="111" t="s">
        <v>755</v>
      </c>
    </row>
    <row r="44" spans="1:9" ht="30" x14ac:dyDescent="0.25">
      <c r="A44" s="123" t="s">
        <v>817</v>
      </c>
      <c r="B44" s="257" t="s">
        <v>1083</v>
      </c>
      <c r="C44" s="257" t="s">
        <v>822</v>
      </c>
      <c r="D44" s="441"/>
      <c r="E44" s="100">
        <v>73</v>
      </c>
      <c r="F44" s="100">
        <v>58</v>
      </c>
      <c r="G44" s="100">
        <v>36.700000000000003</v>
      </c>
      <c r="H44" s="100">
        <v>63</v>
      </c>
      <c r="I44" s="100" t="s">
        <v>824</v>
      </c>
    </row>
    <row r="45" spans="1:9" ht="30" x14ac:dyDescent="0.25">
      <c r="A45" s="123" t="s">
        <v>817</v>
      </c>
      <c r="B45" s="257" t="s">
        <v>1084</v>
      </c>
      <c r="C45" s="257" t="s">
        <v>825</v>
      </c>
      <c r="D45" s="441"/>
      <c r="E45" s="99">
        <v>80</v>
      </c>
      <c r="F45" s="99">
        <v>62</v>
      </c>
      <c r="G45" s="99">
        <v>40.200000000000003</v>
      </c>
      <c r="H45" s="99">
        <v>58.8</v>
      </c>
      <c r="I45" s="99" t="s">
        <v>826</v>
      </c>
    </row>
    <row r="46" spans="1:9" ht="30" x14ac:dyDescent="0.25">
      <c r="A46" s="123" t="s">
        <v>817</v>
      </c>
      <c r="B46" s="257" t="s">
        <v>1085</v>
      </c>
      <c r="C46" s="257" t="s">
        <v>827</v>
      </c>
      <c r="D46" s="441"/>
      <c r="E46" s="99">
        <v>75</v>
      </c>
      <c r="F46" s="99">
        <v>58</v>
      </c>
      <c r="G46" s="99">
        <v>38.9</v>
      </c>
      <c r="H46" s="99">
        <v>65.3</v>
      </c>
      <c r="I46" s="99" t="s">
        <v>828</v>
      </c>
    </row>
    <row r="47" spans="1:9" ht="15.75" thickBot="1" x14ac:dyDescent="0.3">
      <c r="A47" s="124" t="s">
        <v>817</v>
      </c>
      <c r="B47" s="258" t="s">
        <v>149</v>
      </c>
      <c r="C47" s="258" t="s">
        <v>149</v>
      </c>
      <c r="D47" s="440">
        <v>1</v>
      </c>
      <c r="E47" s="97">
        <v>52</v>
      </c>
      <c r="F47" s="97">
        <v>23</v>
      </c>
      <c r="G47" s="97">
        <v>42.2</v>
      </c>
      <c r="H47" s="97">
        <v>46.2</v>
      </c>
      <c r="I47" s="97" t="s">
        <v>829</v>
      </c>
    </row>
    <row r="48" spans="1:9" x14ac:dyDescent="0.25">
      <c r="A48" s="113" t="s">
        <v>315</v>
      </c>
      <c r="B48" s="257" t="s">
        <v>1077</v>
      </c>
      <c r="C48" s="257" t="s">
        <v>366</v>
      </c>
      <c r="D48" s="441"/>
      <c r="E48" s="99">
        <v>40</v>
      </c>
      <c r="F48" s="99">
        <v>38</v>
      </c>
      <c r="G48" s="99">
        <v>37.200000000000003</v>
      </c>
      <c r="H48" s="99">
        <v>35</v>
      </c>
      <c r="I48" s="99" t="s">
        <v>614</v>
      </c>
    </row>
    <row r="49" spans="1:9" ht="15.75" thickBot="1" x14ac:dyDescent="0.3">
      <c r="A49" s="106" t="s">
        <v>315</v>
      </c>
      <c r="B49" s="252" t="s">
        <v>149</v>
      </c>
      <c r="C49" s="252" t="s">
        <v>149</v>
      </c>
      <c r="D49" s="432">
        <v>1</v>
      </c>
      <c r="E49" s="97">
        <v>43</v>
      </c>
      <c r="F49" s="97">
        <v>40</v>
      </c>
      <c r="G49" s="97">
        <v>28.2</v>
      </c>
      <c r="H49" s="97">
        <v>47</v>
      </c>
      <c r="I49" s="97" t="s">
        <v>615</v>
      </c>
    </row>
    <row r="50" spans="1:9" x14ac:dyDescent="0.25">
      <c r="A50" s="107" t="s">
        <v>180</v>
      </c>
      <c r="B50" s="251" t="s">
        <v>1097</v>
      </c>
      <c r="C50" s="251" t="s">
        <v>396</v>
      </c>
      <c r="D50" s="431"/>
      <c r="E50" s="105">
        <v>4</v>
      </c>
      <c r="F50" s="105">
        <v>4</v>
      </c>
      <c r="G50" s="105">
        <v>7.4</v>
      </c>
      <c r="H50" s="105" t="s">
        <v>12</v>
      </c>
      <c r="I50" s="105" t="s">
        <v>632</v>
      </c>
    </row>
    <row r="51" spans="1:9" ht="15.75" thickBot="1" x14ac:dyDescent="0.3">
      <c r="A51" s="96" t="s">
        <v>180</v>
      </c>
      <c r="B51" s="252" t="s">
        <v>149</v>
      </c>
      <c r="C51" s="252" t="s">
        <v>149</v>
      </c>
      <c r="D51" s="432">
        <v>1</v>
      </c>
      <c r="E51" s="97">
        <v>4</v>
      </c>
      <c r="F51" s="97">
        <v>4</v>
      </c>
      <c r="G51" s="97">
        <v>15.8</v>
      </c>
      <c r="H51" s="97" t="s">
        <v>12</v>
      </c>
      <c r="I51" s="97" t="s">
        <v>633</v>
      </c>
    </row>
    <row r="52" spans="1:9" x14ac:dyDescent="0.25">
      <c r="A52" s="107" t="s">
        <v>177</v>
      </c>
      <c r="B52" s="251" t="s">
        <v>1075</v>
      </c>
      <c r="C52" s="251" t="s">
        <v>375</v>
      </c>
      <c r="D52" s="431"/>
      <c r="E52" s="105">
        <v>20</v>
      </c>
      <c r="F52" s="105">
        <v>18</v>
      </c>
      <c r="G52" s="105">
        <v>21</v>
      </c>
      <c r="H52" s="105">
        <v>65</v>
      </c>
      <c r="I52" s="105" t="s">
        <v>617</v>
      </c>
    </row>
    <row r="53" spans="1:9" x14ac:dyDescent="0.25">
      <c r="A53" s="108" t="s">
        <v>177</v>
      </c>
      <c r="B53" s="257" t="s">
        <v>1076</v>
      </c>
      <c r="C53" s="257" t="s">
        <v>374</v>
      </c>
      <c r="D53" s="441"/>
      <c r="E53" s="99">
        <v>21</v>
      </c>
      <c r="F53" s="99">
        <v>20</v>
      </c>
      <c r="G53" s="99">
        <v>21</v>
      </c>
      <c r="H53" s="99">
        <v>70</v>
      </c>
      <c r="I53" s="99" t="s">
        <v>616</v>
      </c>
    </row>
    <row r="54" spans="1:9" s="270" customFormat="1" ht="15.75" thickBot="1" x14ac:dyDescent="0.3">
      <c r="A54" s="96" t="s">
        <v>177</v>
      </c>
      <c r="B54" s="252" t="s">
        <v>149</v>
      </c>
      <c r="C54" s="252" t="s">
        <v>149</v>
      </c>
      <c r="D54" s="432">
        <v>1</v>
      </c>
      <c r="E54" s="97">
        <v>10</v>
      </c>
      <c r="F54" s="97">
        <v>10</v>
      </c>
      <c r="G54" s="97">
        <v>23</v>
      </c>
      <c r="H54" s="97">
        <v>71.400000000000006</v>
      </c>
      <c r="I54" s="97" t="s">
        <v>618</v>
      </c>
    </row>
    <row r="55" spans="1:9" x14ac:dyDescent="0.25">
      <c r="A55" s="108" t="s">
        <v>178</v>
      </c>
      <c r="B55" s="257" t="s">
        <v>1079</v>
      </c>
      <c r="C55" s="257" t="s">
        <v>398</v>
      </c>
      <c r="D55" s="441"/>
      <c r="E55" s="99">
        <v>30</v>
      </c>
      <c r="F55" s="99">
        <v>25</v>
      </c>
      <c r="G55" s="99">
        <v>6.3</v>
      </c>
      <c r="H55" s="99">
        <v>40</v>
      </c>
      <c r="I55" s="99" t="s">
        <v>619</v>
      </c>
    </row>
    <row r="56" spans="1:9" ht="15.75" thickBot="1" x14ac:dyDescent="0.3">
      <c r="A56" s="96" t="s">
        <v>178</v>
      </c>
      <c r="B56" s="252" t="s">
        <v>149</v>
      </c>
      <c r="C56" s="252" t="s">
        <v>149</v>
      </c>
      <c r="D56" s="432">
        <v>1</v>
      </c>
      <c r="E56" s="97">
        <v>10</v>
      </c>
      <c r="F56" s="97">
        <v>10</v>
      </c>
      <c r="G56" s="97">
        <v>6.5</v>
      </c>
      <c r="H56" s="109">
        <v>60</v>
      </c>
      <c r="I56" s="110" t="s">
        <v>620</v>
      </c>
    </row>
    <row r="57" spans="1:9" x14ac:dyDescent="0.25">
      <c r="A57" s="118" t="s">
        <v>879</v>
      </c>
      <c r="B57" s="251" t="s">
        <v>1096</v>
      </c>
      <c r="C57" s="251" t="s">
        <v>884</v>
      </c>
      <c r="D57" s="431"/>
      <c r="E57" s="122">
        <v>143</v>
      </c>
      <c r="F57" s="122">
        <v>139</v>
      </c>
      <c r="G57" s="122" t="s">
        <v>636</v>
      </c>
      <c r="H57" s="122">
        <v>35</v>
      </c>
      <c r="I57" s="122" t="s">
        <v>891</v>
      </c>
    </row>
    <row r="58" spans="1:9" s="270" customFormat="1" ht="15.75" thickBot="1" x14ac:dyDescent="0.3">
      <c r="A58" s="119" t="s">
        <v>879</v>
      </c>
      <c r="B58" s="252" t="s">
        <v>149</v>
      </c>
      <c r="C58" s="252" t="s">
        <v>149</v>
      </c>
      <c r="D58" s="432">
        <v>1</v>
      </c>
      <c r="E58" s="110">
        <v>72</v>
      </c>
      <c r="F58" s="110">
        <v>67</v>
      </c>
      <c r="G58" s="110" t="s">
        <v>890</v>
      </c>
      <c r="H58" s="110">
        <v>33</v>
      </c>
      <c r="I58" s="110" t="s">
        <v>892</v>
      </c>
    </row>
    <row r="59" spans="1:9" x14ac:dyDescent="0.25">
      <c r="A59" s="113" t="s">
        <v>350</v>
      </c>
      <c r="B59" s="253" t="s">
        <v>149</v>
      </c>
      <c r="C59" s="253" t="s">
        <v>149</v>
      </c>
      <c r="D59" s="435">
        <v>1</v>
      </c>
      <c r="E59" s="101">
        <v>17</v>
      </c>
      <c r="F59" s="101">
        <v>15</v>
      </c>
      <c r="G59" s="101">
        <v>40</v>
      </c>
      <c r="H59" s="101">
        <v>37.5</v>
      </c>
      <c r="I59" s="101" t="s">
        <v>687</v>
      </c>
    </row>
    <row r="60" spans="1:9" s="270" customFormat="1" ht="30.75" thickBot="1" x14ac:dyDescent="0.3">
      <c r="A60" s="106" t="s">
        <v>350</v>
      </c>
      <c r="B60" s="250" t="s">
        <v>1114</v>
      </c>
      <c r="C60" s="250" t="s">
        <v>405</v>
      </c>
      <c r="D60" s="434"/>
      <c r="E60" s="111">
        <v>16</v>
      </c>
      <c r="F60" s="111">
        <v>12</v>
      </c>
      <c r="G60" s="111">
        <v>37</v>
      </c>
      <c r="H60" s="111">
        <v>37.5</v>
      </c>
      <c r="I60" s="111" t="s">
        <v>686</v>
      </c>
    </row>
    <row r="61" spans="1:9" ht="45" x14ac:dyDescent="0.25">
      <c r="A61" s="113" t="s">
        <v>593</v>
      </c>
      <c r="B61" s="257" t="s">
        <v>1053</v>
      </c>
      <c r="C61" s="257" t="s">
        <v>364</v>
      </c>
      <c r="D61" s="441"/>
      <c r="E61" s="99">
        <v>41</v>
      </c>
      <c r="F61" s="99">
        <v>35</v>
      </c>
      <c r="G61" s="99">
        <v>30</v>
      </c>
      <c r="H61" s="99">
        <v>54</v>
      </c>
      <c r="I61" s="99" t="s">
        <v>599</v>
      </c>
    </row>
    <row r="62" spans="1:9" s="270" customFormat="1" ht="15.75" thickBot="1" x14ac:dyDescent="0.3">
      <c r="A62" s="106" t="s">
        <v>593</v>
      </c>
      <c r="B62" s="252" t="s">
        <v>149</v>
      </c>
      <c r="C62" s="252" t="s">
        <v>149</v>
      </c>
      <c r="D62" s="432">
        <v>1</v>
      </c>
      <c r="E62" s="97">
        <v>20</v>
      </c>
      <c r="F62" s="97">
        <v>19</v>
      </c>
      <c r="G62" s="97">
        <v>36</v>
      </c>
      <c r="H62" s="97">
        <v>20</v>
      </c>
      <c r="I62" s="97" t="s">
        <v>600</v>
      </c>
    </row>
    <row r="63" spans="1:9" ht="30" x14ac:dyDescent="0.25">
      <c r="A63" s="113" t="s">
        <v>313</v>
      </c>
      <c r="B63" s="257" t="s">
        <v>1060</v>
      </c>
      <c r="C63" s="257" t="s">
        <v>421</v>
      </c>
      <c r="D63" s="441"/>
      <c r="E63" s="99">
        <v>12</v>
      </c>
      <c r="F63" s="99">
        <v>9</v>
      </c>
      <c r="G63" s="99" t="s">
        <v>608</v>
      </c>
      <c r="H63" s="99" t="s">
        <v>609</v>
      </c>
      <c r="I63" s="99" t="s">
        <v>12</v>
      </c>
    </row>
    <row r="64" spans="1:9" s="270" customFormat="1" ht="30.75" thickBot="1" x14ac:dyDescent="0.3">
      <c r="A64" s="106" t="s">
        <v>313</v>
      </c>
      <c r="B64" s="252" t="s">
        <v>149</v>
      </c>
      <c r="C64" s="252" t="s">
        <v>149</v>
      </c>
      <c r="D64" s="432">
        <v>1</v>
      </c>
      <c r="E64" s="97">
        <v>12</v>
      </c>
      <c r="F64" s="97">
        <v>10</v>
      </c>
      <c r="G64" s="97" t="s">
        <v>608</v>
      </c>
      <c r="H64" s="97" t="s">
        <v>609</v>
      </c>
      <c r="I64" s="97" t="s">
        <v>12</v>
      </c>
    </row>
    <row r="65" spans="1:9" x14ac:dyDescent="0.25">
      <c r="A65" s="108" t="s">
        <v>450</v>
      </c>
      <c r="B65" s="253" t="s">
        <v>149</v>
      </c>
      <c r="C65" s="253" t="s">
        <v>149</v>
      </c>
      <c r="D65" s="435">
        <v>1</v>
      </c>
      <c r="E65" s="101">
        <v>27</v>
      </c>
      <c r="F65" s="101">
        <v>18</v>
      </c>
      <c r="G65" s="101">
        <v>38.799999999999997</v>
      </c>
      <c r="H65" s="101">
        <v>44.4</v>
      </c>
      <c r="I65" s="101" t="s">
        <v>12</v>
      </c>
    </row>
    <row r="66" spans="1:9" ht="15.75" thickBot="1" x14ac:dyDescent="0.3">
      <c r="A66" s="96" t="s">
        <v>450</v>
      </c>
      <c r="B66" s="256" t="s">
        <v>1103</v>
      </c>
      <c r="C66" s="256" t="s">
        <v>395</v>
      </c>
      <c r="D66" s="437"/>
      <c r="E66" s="111">
        <v>76</v>
      </c>
      <c r="F66" s="111">
        <v>63</v>
      </c>
      <c r="G66" s="111">
        <v>35.5</v>
      </c>
      <c r="H66" s="111">
        <v>35.5</v>
      </c>
      <c r="I66" s="111" t="s">
        <v>12</v>
      </c>
    </row>
    <row r="67" spans="1:9" x14ac:dyDescent="0.25">
      <c r="A67" s="107" t="s">
        <v>314</v>
      </c>
      <c r="B67" s="251" t="s">
        <v>1062</v>
      </c>
      <c r="C67" s="251" t="s">
        <v>591</v>
      </c>
      <c r="D67" s="431"/>
      <c r="E67" s="105">
        <v>15</v>
      </c>
      <c r="F67" s="105">
        <v>15</v>
      </c>
      <c r="G67" s="105">
        <v>26.6</v>
      </c>
      <c r="H67" s="105">
        <v>73.3</v>
      </c>
      <c r="I67" s="105" t="s">
        <v>610</v>
      </c>
    </row>
    <row r="68" spans="1:9" ht="15.75" thickBot="1" x14ac:dyDescent="0.3">
      <c r="A68" s="96" t="s">
        <v>314</v>
      </c>
      <c r="B68" s="252" t="s">
        <v>1104</v>
      </c>
      <c r="C68" s="252" t="s">
        <v>368</v>
      </c>
      <c r="D68" s="432">
        <v>1</v>
      </c>
      <c r="E68" s="97">
        <v>15</v>
      </c>
      <c r="F68" s="97">
        <v>15</v>
      </c>
      <c r="G68" s="97">
        <v>27.1</v>
      </c>
      <c r="H68" s="97">
        <v>66.7</v>
      </c>
      <c r="I68" s="97" t="s">
        <v>611</v>
      </c>
    </row>
    <row r="69" spans="1:9" x14ac:dyDescent="0.25">
      <c r="A69" s="121" t="s">
        <v>830</v>
      </c>
      <c r="B69" s="251" t="s">
        <v>1069</v>
      </c>
      <c r="C69" s="251" t="s">
        <v>697</v>
      </c>
      <c r="D69" s="431"/>
      <c r="E69" s="105">
        <v>120</v>
      </c>
      <c r="F69" s="105">
        <v>119</v>
      </c>
      <c r="G69" s="105">
        <v>8.5</v>
      </c>
      <c r="H69" s="105">
        <v>53.3</v>
      </c>
      <c r="I69" s="105" t="s">
        <v>682</v>
      </c>
    </row>
    <row r="70" spans="1:9" ht="45" x14ac:dyDescent="0.25">
      <c r="A70" s="123" t="s">
        <v>830</v>
      </c>
      <c r="B70" s="257" t="s">
        <v>1066</v>
      </c>
      <c r="C70" s="257" t="s">
        <v>845</v>
      </c>
      <c r="D70" s="441"/>
      <c r="E70" s="99">
        <v>121</v>
      </c>
      <c r="F70" s="99">
        <v>121</v>
      </c>
      <c r="G70" s="99">
        <v>8.5</v>
      </c>
      <c r="H70" s="99">
        <v>46.7</v>
      </c>
      <c r="I70" s="99" t="s">
        <v>849</v>
      </c>
    </row>
    <row r="71" spans="1:9" ht="15.75" thickBot="1" x14ac:dyDescent="0.3">
      <c r="A71" s="124" t="s">
        <v>830</v>
      </c>
      <c r="B71" s="252" t="s">
        <v>149</v>
      </c>
      <c r="C71" s="252" t="s">
        <v>149</v>
      </c>
      <c r="D71" s="432">
        <v>1</v>
      </c>
      <c r="E71" s="97">
        <v>121</v>
      </c>
      <c r="F71" s="97">
        <v>118</v>
      </c>
      <c r="G71" s="97">
        <v>8.3000000000000007</v>
      </c>
      <c r="H71" s="97">
        <v>50.4</v>
      </c>
      <c r="I71" s="97" t="s">
        <v>850</v>
      </c>
    </row>
    <row r="72" spans="1:9" s="98" customFormat="1" x14ac:dyDescent="0.25">
      <c r="A72" s="118" t="s">
        <v>847</v>
      </c>
      <c r="B72" s="251" t="s">
        <v>1055</v>
      </c>
      <c r="C72" s="251" t="s">
        <v>379</v>
      </c>
      <c r="D72" s="431"/>
      <c r="E72" s="105">
        <v>109</v>
      </c>
      <c r="F72" s="105">
        <v>100</v>
      </c>
      <c r="G72" s="105">
        <v>33.799999999999997</v>
      </c>
      <c r="H72" s="105">
        <v>36</v>
      </c>
      <c r="I72" s="105" t="s">
        <v>851</v>
      </c>
    </row>
    <row r="73" spans="1:9" s="98" customFormat="1" x14ac:dyDescent="0.25">
      <c r="A73" s="125" t="s">
        <v>847</v>
      </c>
      <c r="B73" s="257" t="s">
        <v>1056</v>
      </c>
      <c r="C73" s="257" t="s">
        <v>380</v>
      </c>
      <c r="D73" s="441"/>
      <c r="E73" s="99">
        <v>111</v>
      </c>
      <c r="F73" s="99">
        <v>107</v>
      </c>
      <c r="G73" s="99">
        <v>33.9</v>
      </c>
      <c r="H73" s="99">
        <v>32</v>
      </c>
      <c r="I73" s="99" t="s">
        <v>852</v>
      </c>
    </row>
    <row r="74" spans="1:9" s="98" customFormat="1" ht="15.75" thickBot="1" x14ac:dyDescent="0.3">
      <c r="A74" s="125" t="s">
        <v>847</v>
      </c>
      <c r="B74" s="257" t="s">
        <v>149</v>
      </c>
      <c r="C74" s="257" t="s">
        <v>149</v>
      </c>
      <c r="D74" s="441">
        <v>1</v>
      </c>
      <c r="E74" s="99">
        <v>109</v>
      </c>
      <c r="F74" s="99">
        <v>102</v>
      </c>
      <c r="G74" s="99">
        <v>33.700000000000003</v>
      </c>
      <c r="H74" s="99">
        <v>35</v>
      </c>
      <c r="I74" s="99" t="s">
        <v>853</v>
      </c>
    </row>
    <row r="75" spans="1:9" s="271" customFormat="1" x14ac:dyDescent="0.25">
      <c r="A75" s="107" t="s">
        <v>353</v>
      </c>
      <c r="B75" s="254" t="s">
        <v>1089</v>
      </c>
      <c r="C75" s="254" t="s">
        <v>381</v>
      </c>
      <c r="D75" s="436"/>
      <c r="E75" s="112">
        <v>53</v>
      </c>
      <c r="F75" s="112">
        <v>44</v>
      </c>
      <c r="G75" s="112">
        <v>33.5</v>
      </c>
      <c r="H75" s="112">
        <v>47</v>
      </c>
      <c r="I75" s="54" t="s">
        <v>661</v>
      </c>
    </row>
    <row r="76" spans="1:9" x14ac:dyDescent="0.25">
      <c r="A76" s="108" t="s">
        <v>353</v>
      </c>
      <c r="B76" s="255" t="s">
        <v>1090</v>
      </c>
      <c r="C76" s="255" t="s">
        <v>382</v>
      </c>
      <c r="D76" s="438"/>
      <c r="E76" s="102">
        <v>54</v>
      </c>
      <c r="F76" s="102">
        <v>45</v>
      </c>
      <c r="G76" s="102">
        <v>33.700000000000003</v>
      </c>
      <c r="H76" s="102">
        <v>59</v>
      </c>
      <c r="I76" s="101" t="s">
        <v>663</v>
      </c>
    </row>
    <row r="77" spans="1:9" x14ac:dyDescent="0.25">
      <c r="A77" s="108" t="s">
        <v>353</v>
      </c>
      <c r="B77" s="255" t="s">
        <v>1091</v>
      </c>
      <c r="C77" s="255" t="s">
        <v>383</v>
      </c>
      <c r="D77" s="438"/>
      <c r="E77" s="102">
        <v>52</v>
      </c>
      <c r="F77" s="102">
        <v>45</v>
      </c>
      <c r="G77" s="102">
        <v>34.4</v>
      </c>
      <c r="H77" s="102">
        <v>40</v>
      </c>
      <c r="I77" s="101" t="s">
        <v>664</v>
      </c>
    </row>
    <row r="78" spans="1:9" x14ac:dyDescent="0.25">
      <c r="A78" s="108" t="s">
        <v>353</v>
      </c>
      <c r="B78" s="255" t="s">
        <v>1092</v>
      </c>
      <c r="C78" s="255" t="s">
        <v>384</v>
      </c>
      <c r="D78" s="438"/>
      <c r="E78" s="102">
        <v>52</v>
      </c>
      <c r="F78" s="102">
        <v>38</v>
      </c>
      <c r="G78" s="102">
        <v>35.799999999999997</v>
      </c>
      <c r="H78" s="102">
        <v>44</v>
      </c>
      <c r="I78" s="101" t="s">
        <v>662</v>
      </c>
    </row>
    <row r="79" spans="1:9" ht="15.75" thickBot="1" x14ac:dyDescent="0.3">
      <c r="A79" s="96" t="s">
        <v>353</v>
      </c>
      <c r="B79" s="256" t="s">
        <v>149</v>
      </c>
      <c r="C79" s="256" t="s">
        <v>149</v>
      </c>
      <c r="D79" s="437">
        <v>1</v>
      </c>
      <c r="E79" s="114">
        <v>53</v>
      </c>
      <c r="F79" s="114">
        <v>44</v>
      </c>
      <c r="G79" s="114">
        <v>37</v>
      </c>
      <c r="H79" s="114">
        <v>53</v>
      </c>
      <c r="I79" s="111" t="s">
        <v>662</v>
      </c>
    </row>
    <row r="80" spans="1:9" s="63" customFormat="1" x14ac:dyDescent="0.25">
      <c r="A80" s="107" t="s">
        <v>362</v>
      </c>
      <c r="B80" s="249" t="s">
        <v>149</v>
      </c>
      <c r="C80" s="249" t="s">
        <v>149</v>
      </c>
      <c r="D80" s="433">
        <v>1</v>
      </c>
      <c r="E80" s="54">
        <v>27</v>
      </c>
      <c r="F80" s="54">
        <v>27</v>
      </c>
      <c r="G80" s="54" t="s">
        <v>685</v>
      </c>
      <c r="H80" s="54">
        <v>30</v>
      </c>
      <c r="I80" s="54" t="s">
        <v>682</v>
      </c>
    </row>
    <row r="81" spans="1:9" s="63" customFormat="1" x14ac:dyDescent="0.25">
      <c r="A81" s="108" t="s">
        <v>362</v>
      </c>
      <c r="B81" s="253" t="s">
        <v>1113</v>
      </c>
      <c r="C81" s="253" t="s">
        <v>269</v>
      </c>
      <c r="D81" s="435"/>
      <c r="E81" s="101">
        <v>24</v>
      </c>
      <c r="F81" s="101">
        <v>23</v>
      </c>
      <c r="G81" s="101" t="s">
        <v>684</v>
      </c>
      <c r="H81" s="101">
        <v>29</v>
      </c>
      <c r="I81" s="101" t="s">
        <v>681</v>
      </c>
    </row>
    <row r="82" spans="1:9" s="270" customFormat="1" ht="15.75" thickBot="1" x14ac:dyDescent="0.3">
      <c r="A82" s="96" t="s">
        <v>362</v>
      </c>
      <c r="B82" s="250" t="s">
        <v>1115</v>
      </c>
      <c r="C82" s="250" t="s">
        <v>272</v>
      </c>
      <c r="D82" s="434"/>
      <c r="E82" s="111">
        <v>28</v>
      </c>
      <c r="F82" s="111">
        <v>27</v>
      </c>
      <c r="G82" s="111" t="s">
        <v>641</v>
      </c>
      <c r="H82" s="111">
        <v>32</v>
      </c>
      <c r="I82" s="111" t="s">
        <v>683</v>
      </c>
    </row>
    <row r="83" spans="1:9" x14ac:dyDescent="0.25">
      <c r="A83" s="113" t="s">
        <v>316</v>
      </c>
      <c r="B83" s="257" t="s">
        <v>1051</v>
      </c>
      <c r="C83" s="257" t="s">
        <v>401</v>
      </c>
      <c r="D83" s="441">
        <v>1</v>
      </c>
      <c r="E83" s="99">
        <v>22</v>
      </c>
      <c r="F83" s="99">
        <v>19</v>
      </c>
      <c r="G83" s="99">
        <v>37</v>
      </c>
      <c r="H83" s="99">
        <v>45</v>
      </c>
      <c r="I83" s="99" t="s">
        <v>622</v>
      </c>
    </row>
    <row r="84" spans="1:9" s="270" customFormat="1" ht="15.75" thickBot="1" x14ac:dyDescent="0.3">
      <c r="A84" s="106" t="s">
        <v>316</v>
      </c>
      <c r="B84" s="252" t="s">
        <v>1086</v>
      </c>
      <c r="C84" s="252" t="s">
        <v>400</v>
      </c>
      <c r="D84" s="432"/>
      <c r="E84" s="97">
        <v>20</v>
      </c>
      <c r="F84" s="97">
        <v>19</v>
      </c>
      <c r="G84" s="97">
        <v>43</v>
      </c>
      <c r="H84" s="97">
        <v>50</v>
      </c>
      <c r="I84" s="97" t="s">
        <v>621</v>
      </c>
    </row>
    <row r="85" spans="1:9" ht="30" x14ac:dyDescent="0.25">
      <c r="A85" s="108" t="s">
        <v>717</v>
      </c>
      <c r="B85" s="253" t="s">
        <v>1093</v>
      </c>
      <c r="C85" s="253" t="s">
        <v>722</v>
      </c>
      <c r="D85" s="435"/>
      <c r="E85" s="101">
        <v>55</v>
      </c>
      <c r="F85" s="101">
        <v>43</v>
      </c>
      <c r="G85" s="101">
        <v>35.299999999999997</v>
      </c>
      <c r="H85" s="101">
        <v>47.3</v>
      </c>
      <c r="I85" s="101" t="s">
        <v>668</v>
      </c>
    </row>
    <row r="86" spans="1:9" ht="30" x14ac:dyDescent="0.25">
      <c r="A86" s="108" t="s">
        <v>717</v>
      </c>
      <c r="B86" s="253" t="s">
        <v>1094</v>
      </c>
      <c r="C86" s="253" t="s">
        <v>723</v>
      </c>
      <c r="D86" s="435"/>
      <c r="E86" s="101">
        <v>57</v>
      </c>
      <c r="F86" s="101">
        <v>50</v>
      </c>
      <c r="G86" s="101">
        <v>40.200000000000003</v>
      </c>
      <c r="H86" s="101">
        <v>49.1</v>
      </c>
      <c r="I86" s="101" t="s">
        <v>732</v>
      </c>
    </row>
    <row r="87" spans="1:9" ht="30" x14ac:dyDescent="0.25">
      <c r="A87" s="108" t="s">
        <v>717</v>
      </c>
      <c r="B87" s="253" t="s">
        <v>1095</v>
      </c>
      <c r="C87" s="253" t="s">
        <v>724</v>
      </c>
      <c r="D87" s="435"/>
      <c r="E87" s="101">
        <v>57</v>
      </c>
      <c r="F87" s="101">
        <v>43</v>
      </c>
      <c r="G87" s="101">
        <v>40.9</v>
      </c>
      <c r="H87" s="101">
        <v>54.4</v>
      </c>
      <c r="I87" s="101" t="s">
        <v>733</v>
      </c>
    </row>
    <row r="88" spans="1:9" ht="15.75" thickBot="1" x14ac:dyDescent="0.3">
      <c r="A88" s="96" t="s">
        <v>717</v>
      </c>
      <c r="B88" s="250" t="s">
        <v>149</v>
      </c>
      <c r="C88" s="250" t="s">
        <v>149</v>
      </c>
      <c r="D88" s="434">
        <v>1</v>
      </c>
      <c r="E88" s="111">
        <v>57</v>
      </c>
      <c r="F88" s="111">
        <v>40</v>
      </c>
      <c r="G88" s="111">
        <v>40.9</v>
      </c>
      <c r="H88" s="111">
        <v>45.6</v>
      </c>
      <c r="I88" s="111" t="s">
        <v>734</v>
      </c>
    </row>
    <row r="89" spans="1:9" x14ac:dyDescent="0.25">
      <c r="A89" s="118" t="s">
        <v>865</v>
      </c>
      <c r="B89" s="251" t="s">
        <v>149</v>
      </c>
      <c r="C89" s="251" t="s">
        <v>149</v>
      </c>
      <c r="D89" s="431">
        <v>1</v>
      </c>
      <c r="E89" s="105">
        <v>126</v>
      </c>
      <c r="F89" s="105">
        <v>120</v>
      </c>
      <c r="G89" s="105" t="s">
        <v>862</v>
      </c>
      <c r="H89" s="105">
        <v>33.9</v>
      </c>
      <c r="I89" s="105" t="s">
        <v>864</v>
      </c>
    </row>
    <row r="90" spans="1:9" ht="30.75" thickBot="1" x14ac:dyDescent="0.3">
      <c r="A90" s="119" t="s">
        <v>865</v>
      </c>
      <c r="B90" s="252" t="s">
        <v>1108</v>
      </c>
      <c r="C90" s="252" t="s">
        <v>859</v>
      </c>
      <c r="D90" s="432"/>
      <c r="E90" s="97">
        <v>252</v>
      </c>
      <c r="F90" s="97">
        <v>235</v>
      </c>
      <c r="G90" s="97" t="s">
        <v>861</v>
      </c>
      <c r="H90" s="97">
        <v>50.6</v>
      </c>
      <c r="I90" s="97" t="s">
        <v>863</v>
      </c>
    </row>
    <row r="91" spans="1:9" x14ac:dyDescent="0.25">
      <c r="A91" s="94" t="s">
        <v>773</v>
      </c>
      <c r="B91" s="251" t="s">
        <v>1054</v>
      </c>
      <c r="C91" s="251" t="s">
        <v>777</v>
      </c>
      <c r="D91" s="431"/>
      <c r="E91" s="105">
        <v>127</v>
      </c>
      <c r="F91" s="105">
        <v>116</v>
      </c>
      <c r="G91" s="105">
        <v>36</v>
      </c>
      <c r="H91" s="105">
        <v>38.6</v>
      </c>
      <c r="I91" s="105" t="s">
        <v>688</v>
      </c>
    </row>
    <row r="92" spans="1:9" x14ac:dyDescent="0.25">
      <c r="A92" s="120" t="s">
        <v>773</v>
      </c>
      <c r="B92" s="257" t="s">
        <v>1055</v>
      </c>
      <c r="C92" s="257" t="s">
        <v>379</v>
      </c>
      <c r="D92" s="441"/>
      <c r="E92" s="99">
        <v>123</v>
      </c>
      <c r="F92" s="99">
        <v>113</v>
      </c>
      <c r="G92" s="99">
        <v>35</v>
      </c>
      <c r="H92" s="99">
        <v>33.299999999999997</v>
      </c>
      <c r="I92" s="99" t="s">
        <v>689</v>
      </c>
    </row>
    <row r="93" spans="1:9" x14ac:dyDescent="0.25">
      <c r="A93" s="120" t="s">
        <v>773</v>
      </c>
      <c r="B93" s="257" t="s">
        <v>1056</v>
      </c>
      <c r="C93" s="257" t="s">
        <v>380</v>
      </c>
      <c r="D93" s="441"/>
      <c r="E93" s="99">
        <v>125</v>
      </c>
      <c r="F93" s="99">
        <v>120</v>
      </c>
      <c r="G93" s="99">
        <v>37</v>
      </c>
      <c r="H93" s="99">
        <v>33.6</v>
      </c>
      <c r="I93" s="99" t="s">
        <v>781</v>
      </c>
    </row>
    <row r="94" spans="1:9" ht="15.75" thickBot="1" x14ac:dyDescent="0.3">
      <c r="A94" s="95" t="s">
        <v>773</v>
      </c>
      <c r="B94" s="252" t="s">
        <v>149</v>
      </c>
      <c r="C94" s="252" t="s">
        <v>149</v>
      </c>
      <c r="D94" s="432">
        <v>1</v>
      </c>
      <c r="E94" s="97">
        <v>249</v>
      </c>
      <c r="F94" s="97">
        <v>226</v>
      </c>
      <c r="G94" s="97">
        <v>35</v>
      </c>
      <c r="H94" s="97">
        <v>40.6</v>
      </c>
      <c r="I94" s="97" t="s">
        <v>782</v>
      </c>
    </row>
    <row r="95" spans="1:9" x14ac:dyDescent="0.25">
      <c r="A95" s="94" t="s">
        <v>783</v>
      </c>
      <c r="B95" s="251" t="s">
        <v>1054</v>
      </c>
      <c r="C95" s="251" t="s">
        <v>777</v>
      </c>
      <c r="D95" s="431"/>
      <c r="E95" s="105">
        <v>125</v>
      </c>
      <c r="F95" s="105">
        <v>115</v>
      </c>
      <c r="G95" s="105">
        <v>33</v>
      </c>
      <c r="H95" s="105">
        <v>36</v>
      </c>
      <c r="I95" s="105" t="s">
        <v>785</v>
      </c>
    </row>
    <row r="96" spans="1:9" x14ac:dyDescent="0.25">
      <c r="A96" s="120" t="s">
        <v>783</v>
      </c>
      <c r="B96" s="257" t="s">
        <v>1055</v>
      </c>
      <c r="C96" s="257" t="s">
        <v>379</v>
      </c>
      <c r="D96" s="441"/>
      <c r="E96" s="99">
        <v>123</v>
      </c>
      <c r="F96" s="99">
        <v>113</v>
      </c>
      <c r="G96" s="99">
        <v>36</v>
      </c>
      <c r="H96" s="99">
        <v>47.2</v>
      </c>
      <c r="I96" s="99" t="s">
        <v>786</v>
      </c>
    </row>
    <row r="97" spans="1:9" x14ac:dyDescent="0.25">
      <c r="A97" s="120" t="s">
        <v>783</v>
      </c>
      <c r="B97" s="257" t="s">
        <v>1056</v>
      </c>
      <c r="C97" s="257" t="s">
        <v>380</v>
      </c>
      <c r="D97" s="441"/>
      <c r="E97" s="99">
        <v>123</v>
      </c>
      <c r="F97" s="99">
        <v>117</v>
      </c>
      <c r="G97" s="99">
        <v>34</v>
      </c>
      <c r="H97" s="99">
        <v>33.299999999999997</v>
      </c>
      <c r="I97" s="99" t="s">
        <v>785</v>
      </c>
    </row>
    <row r="98" spans="1:9" ht="15.75" thickBot="1" x14ac:dyDescent="0.3">
      <c r="A98" s="120" t="s">
        <v>783</v>
      </c>
      <c r="B98" s="257" t="s">
        <v>149</v>
      </c>
      <c r="C98" s="257" t="s">
        <v>149</v>
      </c>
      <c r="D98" s="441">
        <v>1</v>
      </c>
      <c r="E98" s="99">
        <v>244</v>
      </c>
      <c r="F98" s="99">
        <v>225</v>
      </c>
      <c r="G98" s="99">
        <v>35</v>
      </c>
      <c r="H98" s="99">
        <v>36.9</v>
      </c>
      <c r="I98" s="99" t="s">
        <v>785</v>
      </c>
    </row>
    <row r="99" spans="1:9" s="269" customFormat="1" ht="30" x14ac:dyDescent="0.25">
      <c r="A99" s="104" t="s">
        <v>417</v>
      </c>
      <c r="B99" s="249" t="s">
        <v>1068</v>
      </c>
      <c r="C99" s="249" t="s">
        <v>414</v>
      </c>
      <c r="D99" s="433"/>
      <c r="E99" s="54">
        <v>224</v>
      </c>
      <c r="F99" s="112">
        <v>208</v>
      </c>
      <c r="G99" s="112" t="s">
        <v>637</v>
      </c>
      <c r="H99" s="112">
        <v>42</v>
      </c>
      <c r="I99" s="54" t="s">
        <v>129</v>
      </c>
    </row>
    <row r="100" spans="1:9" ht="30" x14ac:dyDescent="0.25">
      <c r="A100" s="113" t="s">
        <v>417</v>
      </c>
      <c r="B100" s="253" t="s">
        <v>1071</v>
      </c>
      <c r="C100" s="253" t="s">
        <v>413</v>
      </c>
      <c r="D100" s="435"/>
      <c r="E100" s="101">
        <v>223</v>
      </c>
      <c r="F100" s="102">
        <v>197</v>
      </c>
      <c r="G100" s="102" t="s">
        <v>636</v>
      </c>
      <c r="H100" s="102">
        <v>36</v>
      </c>
      <c r="I100" s="101" t="s">
        <v>634</v>
      </c>
    </row>
    <row r="101" spans="1:9" s="270" customFormat="1" ht="15.75" thickBot="1" x14ac:dyDescent="0.3">
      <c r="A101" s="106" t="s">
        <v>417</v>
      </c>
      <c r="B101" s="256" t="s">
        <v>149</v>
      </c>
      <c r="C101" s="256" t="s">
        <v>149</v>
      </c>
      <c r="D101" s="437">
        <v>1</v>
      </c>
      <c r="E101" s="114">
        <v>224</v>
      </c>
      <c r="F101" s="114">
        <v>184</v>
      </c>
      <c r="G101" s="114" t="s">
        <v>636</v>
      </c>
      <c r="H101" s="114">
        <v>47</v>
      </c>
      <c r="I101" s="111" t="s">
        <v>635</v>
      </c>
    </row>
    <row r="102" spans="1:9" ht="30" x14ac:dyDescent="0.25">
      <c r="A102" s="113" t="s">
        <v>359</v>
      </c>
      <c r="B102" s="253" t="s">
        <v>1071</v>
      </c>
      <c r="C102" s="253" t="s">
        <v>407</v>
      </c>
      <c r="D102" s="435"/>
      <c r="E102" s="101">
        <v>239</v>
      </c>
      <c r="F102" s="102">
        <v>221</v>
      </c>
      <c r="G102" s="102" t="s">
        <v>638</v>
      </c>
      <c r="H102" s="102">
        <v>42</v>
      </c>
      <c r="I102" s="101" t="s">
        <v>634</v>
      </c>
    </row>
    <row r="103" spans="1:9" ht="30" x14ac:dyDescent="0.25">
      <c r="A103" s="113" t="s">
        <v>359</v>
      </c>
      <c r="B103" s="253" t="s">
        <v>1068</v>
      </c>
      <c r="C103" s="253" t="s">
        <v>414</v>
      </c>
      <c r="D103" s="435"/>
      <c r="E103" s="101">
        <v>233</v>
      </c>
      <c r="F103" s="102">
        <v>220</v>
      </c>
      <c r="G103" s="102" t="s">
        <v>639</v>
      </c>
      <c r="H103" s="102">
        <v>42</v>
      </c>
      <c r="I103" s="101" t="s">
        <v>129</v>
      </c>
    </row>
    <row r="104" spans="1:9" s="270" customFormat="1" ht="15.75" thickBot="1" x14ac:dyDescent="0.3">
      <c r="A104" s="106" t="s">
        <v>359</v>
      </c>
      <c r="B104" s="256" t="s">
        <v>149</v>
      </c>
      <c r="C104" s="256" t="s">
        <v>149</v>
      </c>
      <c r="D104" s="437">
        <v>1</v>
      </c>
      <c r="E104" s="114">
        <v>236</v>
      </c>
      <c r="F104" s="114">
        <v>190</v>
      </c>
      <c r="G104" s="114" t="s">
        <v>640</v>
      </c>
      <c r="H104" s="114">
        <v>47</v>
      </c>
      <c r="I104" s="111" t="s">
        <v>635</v>
      </c>
    </row>
    <row r="105" spans="1:9" x14ac:dyDescent="0.25">
      <c r="A105" s="108" t="s">
        <v>244</v>
      </c>
      <c r="B105" s="255" t="s">
        <v>1050</v>
      </c>
      <c r="C105" s="255" t="s">
        <v>448</v>
      </c>
      <c r="D105" s="438"/>
      <c r="E105" s="102">
        <v>58</v>
      </c>
      <c r="F105" s="102">
        <v>46</v>
      </c>
      <c r="G105" s="102">
        <v>39.200000000000003</v>
      </c>
      <c r="H105" s="102">
        <v>46.6</v>
      </c>
      <c r="I105" s="102" t="s">
        <v>658</v>
      </c>
    </row>
    <row r="106" spans="1:9" x14ac:dyDescent="0.25">
      <c r="A106" s="108" t="s">
        <v>244</v>
      </c>
      <c r="B106" s="255" t="s">
        <v>1049</v>
      </c>
      <c r="C106" s="255" t="s">
        <v>449</v>
      </c>
      <c r="D106" s="438"/>
      <c r="E106" s="102">
        <v>63</v>
      </c>
      <c r="F106" s="102">
        <v>50</v>
      </c>
      <c r="G106" s="102">
        <v>31</v>
      </c>
      <c r="H106" s="102">
        <v>50.8</v>
      </c>
      <c r="I106" s="102" t="s">
        <v>660</v>
      </c>
    </row>
    <row r="107" spans="1:9" ht="15.75" thickBot="1" x14ac:dyDescent="0.3">
      <c r="A107" s="108" t="s">
        <v>244</v>
      </c>
      <c r="B107" s="255" t="s">
        <v>149</v>
      </c>
      <c r="C107" s="255" t="s">
        <v>149</v>
      </c>
      <c r="D107" s="438">
        <v>1</v>
      </c>
      <c r="E107" s="102">
        <v>64</v>
      </c>
      <c r="F107" s="102">
        <v>50</v>
      </c>
      <c r="G107" s="102">
        <v>37.700000000000003</v>
      </c>
      <c r="H107" s="102">
        <v>60.9</v>
      </c>
      <c r="I107" s="102" t="s">
        <v>659</v>
      </c>
    </row>
    <row r="108" spans="1:9" s="269" customFormat="1" x14ac:dyDescent="0.25">
      <c r="A108" s="104" t="s">
        <v>252</v>
      </c>
      <c r="B108" s="254" t="s">
        <v>1080</v>
      </c>
      <c r="C108" s="254" t="s">
        <v>385</v>
      </c>
      <c r="D108" s="436"/>
      <c r="E108" s="112">
        <v>52</v>
      </c>
      <c r="F108" s="112">
        <v>49</v>
      </c>
      <c r="G108" s="112">
        <v>34.9</v>
      </c>
      <c r="H108" s="112">
        <v>34.6</v>
      </c>
      <c r="I108" s="54" t="s">
        <v>665</v>
      </c>
    </row>
    <row r="109" spans="1:9" x14ac:dyDescent="0.25">
      <c r="A109" s="113" t="s">
        <v>252</v>
      </c>
      <c r="B109" s="255" t="s">
        <v>1081</v>
      </c>
      <c r="C109" s="255" t="s">
        <v>387</v>
      </c>
      <c r="D109" s="438"/>
      <c r="E109" s="102">
        <v>51</v>
      </c>
      <c r="F109" s="102">
        <v>48</v>
      </c>
      <c r="G109" s="102">
        <v>36.6</v>
      </c>
      <c r="H109" s="102">
        <v>31.4</v>
      </c>
      <c r="I109" s="101" t="s">
        <v>667</v>
      </c>
    </row>
    <row r="110" spans="1:9" x14ac:dyDescent="0.25">
      <c r="A110" s="113" t="s">
        <v>252</v>
      </c>
      <c r="B110" s="255" t="s">
        <v>1082</v>
      </c>
      <c r="C110" s="255" t="s">
        <v>386</v>
      </c>
      <c r="D110" s="438"/>
      <c r="E110" s="102">
        <v>53</v>
      </c>
      <c r="F110" s="102">
        <v>53</v>
      </c>
      <c r="G110" s="102">
        <v>34.4</v>
      </c>
      <c r="H110" s="102">
        <v>41.5</v>
      </c>
      <c r="I110" s="101" t="s">
        <v>666</v>
      </c>
    </row>
    <row r="111" spans="1:9" ht="15.75" thickBot="1" x14ac:dyDescent="0.3">
      <c r="A111" s="113" t="s">
        <v>252</v>
      </c>
      <c r="B111" s="255" t="s">
        <v>149</v>
      </c>
      <c r="C111" s="255" t="s">
        <v>149</v>
      </c>
      <c r="D111" s="438">
        <v>1</v>
      </c>
      <c r="E111" s="102">
        <v>53</v>
      </c>
      <c r="F111" s="102">
        <v>47</v>
      </c>
      <c r="G111" s="102">
        <v>38.700000000000003</v>
      </c>
      <c r="H111" s="102">
        <v>32.1</v>
      </c>
      <c r="I111" s="101" t="s">
        <v>660</v>
      </c>
    </row>
    <row r="112" spans="1:9" s="269" customFormat="1" x14ac:dyDescent="0.25">
      <c r="A112" s="104" t="s">
        <v>260</v>
      </c>
      <c r="B112" s="254" t="s">
        <v>149</v>
      </c>
      <c r="C112" s="254" t="s">
        <v>149</v>
      </c>
      <c r="D112" s="436">
        <v>1</v>
      </c>
      <c r="E112" s="112">
        <v>56</v>
      </c>
      <c r="F112" s="112">
        <v>49</v>
      </c>
      <c r="G112" s="112">
        <v>38.82</v>
      </c>
      <c r="H112" s="112">
        <v>46.4</v>
      </c>
      <c r="I112" s="112" t="s">
        <v>673</v>
      </c>
    </row>
    <row r="113" spans="1:9" s="270" customFormat="1" ht="15.75" thickBot="1" x14ac:dyDescent="0.3">
      <c r="A113" s="106" t="s">
        <v>260</v>
      </c>
      <c r="B113" s="256" t="s">
        <v>1105</v>
      </c>
      <c r="C113" s="256" t="s">
        <v>397</v>
      </c>
      <c r="D113" s="437"/>
      <c r="E113" s="114">
        <v>55</v>
      </c>
      <c r="F113" s="111">
        <v>49</v>
      </c>
      <c r="G113" s="111">
        <v>38.549999999999997</v>
      </c>
      <c r="H113" s="111">
        <v>41.8</v>
      </c>
      <c r="I113" s="114" t="s">
        <v>672</v>
      </c>
    </row>
    <row r="114" spans="1:9" x14ac:dyDescent="0.25">
      <c r="A114" s="120" t="s">
        <v>893</v>
      </c>
      <c r="B114" s="257" t="s">
        <v>1100</v>
      </c>
      <c r="C114" s="257" t="s">
        <v>715</v>
      </c>
      <c r="D114" s="441"/>
      <c r="E114" s="99">
        <v>156</v>
      </c>
      <c r="F114" s="99">
        <v>135</v>
      </c>
      <c r="G114" s="99">
        <v>32.6</v>
      </c>
      <c r="H114" s="142">
        <v>42</v>
      </c>
      <c r="I114" s="99" t="s">
        <v>898</v>
      </c>
    </row>
    <row r="115" spans="1:9" x14ac:dyDescent="0.25">
      <c r="A115" s="120" t="s">
        <v>893</v>
      </c>
      <c r="B115" s="257" t="s">
        <v>1101</v>
      </c>
      <c r="C115" s="257" t="s">
        <v>716</v>
      </c>
      <c r="D115" s="441"/>
      <c r="E115" s="100">
        <v>154</v>
      </c>
      <c r="F115" s="100">
        <v>137</v>
      </c>
      <c r="G115" s="100">
        <v>33</v>
      </c>
      <c r="H115" s="100">
        <v>47</v>
      </c>
      <c r="I115" s="100" t="s">
        <v>899</v>
      </c>
    </row>
    <row r="116" spans="1:9" s="64" customFormat="1" ht="15.75" thickBot="1" x14ac:dyDescent="0.3">
      <c r="A116" s="95" t="s">
        <v>893</v>
      </c>
      <c r="B116" s="258" t="s">
        <v>149</v>
      </c>
      <c r="C116" s="258" t="s">
        <v>149</v>
      </c>
      <c r="D116" s="440">
        <v>1</v>
      </c>
      <c r="E116" s="110">
        <v>77</v>
      </c>
      <c r="F116" s="110">
        <v>61</v>
      </c>
      <c r="G116" s="110">
        <v>31.5</v>
      </c>
      <c r="H116" s="110">
        <v>36</v>
      </c>
      <c r="I116" s="110" t="s">
        <v>900</v>
      </c>
    </row>
    <row r="117" spans="1:9" ht="45" x14ac:dyDescent="0.25">
      <c r="A117" s="115" t="s">
        <v>757</v>
      </c>
      <c r="B117" s="249" t="s">
        <v>1070</v>
      </c>
      <c r="C117" s="249" t="s">
        <v>698</v>
      </c>
      <c r="D117" s="433"/>
      <c r="E117" s="54">
        <v>82</v>
      </c>
      <c r="F117" s="54">
        <v>79</v>
      </c>
      <c r="G117" s="54">
        <v>14.5</v>
      </c>
      <c r="H117" s="54">
        <v>47.6</v>
      </c>
      <c r="I117" s="54" t="s">
        <v>700</v>
      </c>
    </row>
    <row r="118" spans="1:9" x14ac:dyDescent="0.25">
      <c r="A118" s="116" t="s">
        <v>757</v>
      </c>
      <c r="B118" s="253" t="s">
        <v>1069</v>
      </c>
      <c r="C118" s="253" t="s">
        <v>697</v>
      </c>
      <c r="D118" s="435"/>
      <c r="E118" s="101">
        <v>84</v>
      </c>
      <c r="F118" s="101">
        <v>81</v>
      </c>
      <c r="G118" s="101">
        <v>14.4</v>
      </c>
      <c r="H118" s="101">
        <v>38.1</v>
      </c>
      <c r="I118" s="101" t="s">
        <v>699</v>
      </c>
    </row>
    <row r="119" spans="1:9" ht="15.75" thickBot="1" x14ac:dyDescent="0.3">
      <c r="A119" s="117" t="s">
        <v>757</v>
      </c>
      <c r="B119" s="250" t="s">
        <v>149</v>
      </c>
      <c r="C119" s="250" t="s">
        <v>149</v>
      </c>
      <c r="D119" s="434">
        <v>1</v>
      </c>
      <c r="E119" s="111">
        <v>85</v>
      </c>
      <c r="F119" s="111">
        <v>80</v>
      </c>
      <c r="G119" s="111">
        <v>14.5</v>
      </c>
      <c r="H119" s="111">
        <v>37.6</v>
      </c>
      <c r="I119" s="111" t="s">
        <v>701</v>
      </c>
    </row>
    <row r="120" spans="1:9" ht="30" x14ac:dyDescent="0.25">
      <c r="A120" s="104" t="s">
        <v>176</v>
      </c>
      <c r="B120" s="251" t="s">
        <v>1060</v>
      </c>
      <c r="C120" s="251" t="s">
        <v>588</v>
      </c>
      <c r="D120" s="431"/>
      <c r="E120" s="105">
        <v>17</v>
      </c>
      <c r="F120" s="105">
        <v>17</v>
      </c>
      <c r="G120" s="105">
        <v>30</v>
      </c>
      <c r="H120" s="105">
        <v>35.299999999999997</v>
      </c>
      <c r="I120" s="105" t="s">
        <v>612</v>
      </c>
    </row>
    <row r="121" spans="1:9" s="270" customFormat="1" ht="30.75" thickBot="1" x14ac:dyDescent="0.3">
      <c r="A121" s="106" t="s">
        <v>176</v>
      </c>
      <c r="B121" s="252" t="s">
        <v>149</v>
      </c>
      <c r="C121" s="252" t="s">
        <v>149</v>
      </c>
      <c r="D121" s="432">
        <v>1</v>
      </c>
      <c r="E121" s="97">
        <v>16</v>
      </c>
      <c r="F121" s="97">
        <v>14</v>
      </c>
      <c r="G121" s="97">
        <v>29</v>
      </c>
      <c r="H121" s="97">
        <v>37.5</v>
      </c>
      <c r="I121" s="97" t="s">
        <v>613</v>
      </c>
    </row>
    <row r="122" spans="1:9" ht="30" x14ac:dyDescent="0.25">
      <c r="A122" s="113" t="s">
        <v>317</v>
      </c>
      <c r="B122" s="257" t="s">
        <v>1064</v>
      </c>
      <c r="C122" s="257" t="s">
        <v>412</v>
      </c>
      <c r="D122" s="441"/>
      <c r="E122" s="99">
        <v>65</v>
      </c>
      <c r="F122" s="99">
        <v>59</v>
      </c>
      <c r="G122" s="99">
        <v>36.6</v>
      </c>
      <c r="H122" s="99">
        <v>48</v>
      </c>
      <c r="I122" s="99" t="s">
        <v>631</v>
      </c>
    </row>
    <row r="123" spans="1:9" ht="30" x14ac:dyDescent="0.25">
      <c r="A123" s="113" t="s">
        <v>317</v>
      </c>
      <c r="B123" s="257" t="s">
        <v>1065</v>
      </c>
      <c r="C123" s="257" t="s">
        <v>409</v>
      </c>
      <c r="D123" s="441"/>
      <c r="E123" s="99">
        <v>61</v>
      </c>
      <c r="F123" s="99">
        <v>51</v>
      </c>
      <c r="G123" s="99">
        <v>35.799999999999997</v>
      </c>
      <c r="H123" s="99">
        <v>41</v>
      </c>
      <c r="I123" s="99" t="s">
        <v>628</v>
      </c>
    </row>
    <row r="124" spans="1:9" ht="30" x14ac:dyDescent="0.25">
      <c r="A124" s="113" t="s">
        <v>317</v>
      </c>
      <c r="B124" s="257" t="s">
        <v>1068</v>
      </c>
      <c r="C124" s="257" t="s">
        <v>410</v>
      </c>
      <c r="D124" s="441"/>
      <c r="E124" s="99">
        <v>64</v>
      </c>
      <c r="F124" s="99">
        <v>61</v>
      </c>
      <c r="G124" s="99">
        <v>39.4</v>
      </c>
      <c r="H124" s="99">
        <v>36</v>
      </c>
      <c r="I124" s="99" t="s">
        <v>629</v>
      </c>
    </row>
    <row r="125" spans="1:9" ht="30" x14ac:dyDescent="0.25">
      <c r="A125" s="113" t="s">
        <v>317</v>
      </c>
      <c r="B125" s="257" t="s">
        <v>1069</v>
      </c>
      <c r="C125" s="257" t="s">
        <v>411</v>
      </c>
      <c r="D125" s="441"/>
      <c r="E125" s="99">
        <v>65</v>
      </c>
      <c r="F125" s="99">
        <v>63</v>
      </c>
      <c r="G125" s="99">
        <v>36.799999999999997</v>
      </c>
      <c r="H125" s="99">
        <v>38</v>
      </c>
      <c r="I125" s="99" t="s">
        <v>630</v>
      </c>
    </row>
    <row r="126" spans="1:9" ht="30" x14ac:dyDescent="0.25">
      <c r="A126" s="113" t="s">
        <v>317</v>
      </c>
      <c r="B126" s="257" t="s">
        <v>1071</v>
      </c>
      <c r="C126" s="257" t="s">
        <v>408</v>
      </c>
      <c r="D126" s="441"/>
      <c r="E126" s="99">
        <v>63</v>
      </c>
      <c r="F126" s="99">
        <v>60</v>
      </c>
      <c r="G126" s="99">
        <v>36.200000000000003</v>
      </c>
      <c r="H126" s="99">
        <v>32</v>
      </c>
      <c r="I126" s="99" t="s">
        <v>627</v>
      </c>
    </row>
    <row r="127" spans="1:9" s="270" customFormat="1" ht="15.75" thickBot="1" x14ac:dyDescent="0.3">
      <c r="A127" s="106" t="s">
        <v>317</v>
      </c>
      <c r="B127" s="252" t="s">
        <v>149</v>
      </c>
      <c r="C127" s="252" t="s">
        <v>377</v>
      </c>
      <c r="D127" s="432">
        <v>1</v>
      </c>
      <c r="E127" s="97">
        <v>61</v>
      </c>
      <c r="F127" s="97">
        <v>53</v>
      </c>
      <c r="G127" s="97">
        <v>37.200000000000003</v>
      </c>
      <c r="H127" s="97">
        <v>34</v>
      </c>
      <c r="I127" s="97" t="s">
        <v>628</v>
      </c>
    </row>
    <row r="128" spans="1:9" ht="30" x14ac:dyDescent="0.25">
      <c r="A128" s="108" t="s">
        <v>361</v>
      </c>
      <c r="B128" s="255" t="s">
        <v>149</v>
      </c>
      <c r="C128" s="255" t="s">
        <v>149</v>
      </c>
      <c r="D128" s="438">
        <v>1</v>
      </c>
      <c r="E128" s="102">
        <v>33</v>
      </c>
      <c r="F128" s="102">
        <v>24</v>
      </c>
      <c r="G128" s="102" t="s">
        <v>653</v>
      </c>
      <c r="H128" s="101" t="s">
        <v>677</v>
      </c>
      <c r="I128" s="101" t="s">
        <v>675</v>
      </c>
    </row>
    <row r="129" spans="1:10" ht="15.75" thickBot="1" x14ac:dyDescent="0.3">
      <c r="A129" s="96" t="s">
        <v>361</v>
      </c>
      <c r="B129" s="256" t="s">
        <v>1117</v>
      </c>
      <c r="C129" s="256" t="s">
        <v>420</v>
      </c>
      <c r="D129" s="437"/>
      <c r="E129" s="114">
        <v>65</v>
      </c>
      <c r="F129" s="114">
        <v>54</v>
      </c>
      <c r="G129" s="114" t="s">
        <v>678</v>
      </c>
      <c r="H129" s="114" t="s">
        <v>676</v>
      </c>
      <c r="I129" s="111" t="s">
        <v>674</v>
      </c>
    </row>
    <row r="130" spans="1:10" x14ac:dyDescent="0.25">
      <c r="A130" s="118" t="s">
        <v>868</v>
      </c>
      <c r="B130" s="251" t="s">
        <v>149</v>
      </c>
      <c r="C130" s="251" t="s">
        <v>149</v>
      </c>
      <c r="D130" s="431">
        <v>1</v>
      </c>
      <c r="E130" s="105">
        <v>197</v>
      </c>
      <c r="F130" s="105">
        <v>179</v>
      </c>
      <c r="G130" s="105" t="s">
        <v>861</v>
      </c>
      <c r="H130" s="105">
        <v>38.200000000000003</v>
      </c>
      <c r="I130" s="105" t="s">
        <v>876</v>
      </c>
    </row>
    <row r="131" spans="1:10" s="270" customFormat="1" ht="30.75" thickBot="1" x14ac:dyDescent="0.3">
      <c r="A131" s="119" t="s">
        <v>868</v>
      </c>
      <c r="B131" s="252" t="s">
        <v>1108</v>
      </c>
      <c r="C131" s="252" t="s">
        <v>859</v>
      </c>
      <c r="D131" s="432"/>
      <c r="E131" s="97">
        <v>601</v>
      </c>
      <c r="F131" s="97">
        <v>550</v>
      </c>
      <c r="G131" s="97" t="s">
        <v>861</v>
      </c>
      <c r="H131" s="97">
        <v>41.8</v>
      </c>
      <c r="I131" s="97" t="s">
        <v>875</v>
      </c>
    </row>
    <row r="132" spans="1:10" x14ac:dyDescent="0.25">
      <c r="A132" s="125" t="s">
        <v>872</v>
      </c>
      <c r="B132" s="257" t="s">
        <v>149</v>
      </c>
      <c r="C132" s="257" t="s">
        <v>149</v>
      </c>
      <c r="D132" s="441">
        <v>1</v>
      </c>
      <c r="E132" s="100">
        <v>201</v>
      </c>
      <c r="F132" s="100">
        <v>179</v>
      </c>
      <c r="G132" s="100" t="s">
        <v>873</v>
      </c>
      <c r="H132" s="100">
        <v>43.3</v>
      </c>
      <c r="I132" s="100" t="s">
        <v>877</v>
      </c>
    </row>
    <row r="133" spans="1:10" ht="30.75" thickBot="1" x14ac:dyDescent="0.3">
      <c r="A133" s="119" t="s">
        <v>872</v>
      </c>
      <c r="B133" s="252" t="s">
        <v>1108</v>
      </c>
      <c r="C133" s="252" t="s">
        <v>859</v>
      </c>
      <c r="D133" s="432"/>
      <c r="E133" s="110">
        <v>591</v>
      </c>
      <c r="F133" s="110">
        <v>558</v>
      </c>
      <c r="G133" s="110" t="s">
        <v>862</v>
      </c>
      <c r="H133" s="110">
        <v>39.5</v>
      </c>
      <c r="I133" s="110" t="s">
        <v>875</v>
      </c>
    </row>
    <row r="134" spans="1:10" x14ac:dyDescent="0.25">
      <c r="A134" s="104" t="s">
        <v>360</v>
      </c>
      <c r="B134" s="254" t="s">
        <v>149</v>
      </c>
      <c r="C134" s="254" t="s">
        <v>149</v>
      </c>
      <c r="D134" s="436">
        <v>1</v>
      </c>
      <c r="E134" s="112">
        <v>51</v>
      </c>
      <c r="F134" s="112">
        <v>37</v>
      </c>
      <c r="G134" s="112">
        <v>39.4</v>
      </c>
      <c r="H134" s="112">
        <v>56.9</v>
      </c>
      <c r="I134" s="54" t="s">
        <v>669</v>
      </c>
    </row>
    <row r="135" spans="1:10" x14ac:dyDescent="0.25">
      <c r="A135" s="113" t="s">
        <v>360</v>
      </c>
      <c r="B135" s="255" t="s">
        <v>1106</v>
      </c>
      <c r="C135" s="255" t="s">
        <v>389</v>
      </c>
      <c r="D135" s="438"/>
      <c r="E135" s="102">
        <v>51</v>
      </c>
      <c r="F135" s="102">
        <v>44</v>
      </c>
      <c r="G135" s="102">
        <v>37.1</v>
      </c>
      <c r="H135" s="102">
        <v>49</v>
      </c>
      <c r="I135" s="101" t="s">
        <v>670</v>
      </c>
    </row>
    <row r="136" spans="1:10" x14ac:dyDescent="0.25">
      <c r="A136" s="113" t="s">
        <v>360</v>
      </c>
      <c r="B136" s="255" t="s">
        <v>1107</v>
      </c>
      <c r="C136" s="255" t="s">
        <v>390</v>
      </c>
      <c r="D136" s="438"/>
      <c r="E136" s="102">
        <v>52</v>
      </c>
      <c r="F136" s="102">
        <v>48</v>
      </c>
      <c r="G136" s="102">
        <v>35.700000000000003</v>
      </c>
      <c r="H136" s="102">
        <v>36.5</v>
      </c>
      <c r="I136" s="101" t="s">
        <v>671</v>
      </c>
    </row>
    <row r="137" spans="1:10" s="270" customFormat="1" ht="15.75" thickBot="1" x14ac:dyDescent="0.3">
      <c r="A137" s="106" t="s">
        <v>360</v>
      </c>
      <c r="B137" s="256" t="s">
        <v>1109</v>
      </c>
      <c r="C137" s="256" t="s">
        <v>388</v>
      </c>
      <c r="D137" s="437"/>
      <c r="E137" s="114">
        <v>50</v>
      </c>
      <c r="F137" s="114">
        <v>43</v>
      </c>
      <c r="G137" s="114">
        <v>39.1</v>
      </c>
      <c r="H137" s="114">
        <v>42</v>
      </c>
      <c r="I137" s="111" t="s">
        <v>668</v>
      </c>
    </row>
    <row r="138" spans="1:10" x14ac:dyDescent="0.25">
      <c r="A138" s="113" t="s">
        <v>1124</v>
      </c>
      <c r="B138" s="259" t="s">
        <v>149</v>
      </c>
      <c r="C138" s="259" t="s">
        <v>149</v>
      </c>
      <c r="D138" s="439">
        <v>1</v>
      </c>
      <c r="E138" s="100">
        <v>147</v>
      </c>
      <c r="F138" s="100">
        <v>126</v>
      </c>
      <c r="G138" s="100">
        <v>39</v>
      </c>
      <c r="H138" s="100">
        <v>46</v>
      </c>
      <c r="I138" s="100" t="s">
        <v>1129</v>
      </c>
    </row>
    <row r="139" spans="1:10" x14ac:dyDescent="0.25">
      <c r="A139" s="113" t="s">
        <v>1124</v>
      </c>
      <c r="B139" s="259" t="s">
        <v>1054</v>
      </c>
      <c r="C139" s="259" t="s">
        <v>777</v>
      </c>
      <c r="D139" s="439"/>
      <c r="E139" s="100">
        <v>147</v>
      </c>
      <c r="F139" s="100">
        <v>131</v>
      </c>
      <c r="G139" s="100">
        <v>40</v>
      </c>
      <c r="H139" s="100">
        <v>49</v>
      </c>
      <c r="I139" s="100" t="s">
        <v>1128</v>
      </c>
    </row>
    <row r="140" spans="1:10" s="270" customFormat="1" ht="15.75" thickBot="1" x14ac:dyDescent="0.3">
      <c r="A140" s="106" t="s">
        <v>1124</v>
      </c>
      <c r="B140" s="258" t="s">
        <v>1055</v>
      </c>
      <c r="C140" s="258" t="s">
        <v>379</v>
      </c>
      <c r="D140" s="440"/>
      <c r="E140" s="110">
        <v>146</v>
      </c>
      <c r="F140" s="110">
        <v>127</v>
      </c>
      <c r="G140" s="110">
        <v>40</v>
      </c>
      <c r="H140" s="110">
        <v>53</v>
      </c>
      <c r="I140" s="110" t="s">
        <v>1130</v>
      </c>
    </row>
    <row r="141" spans="1:10" x14ac:dyDescent="0.25">
      <c r="A141" s="113" t="s">
        <v>1134</v>
      </c>
      <c r="B141" s="259" t="s">
        <v>149</v>
      </c>
      <c r="C141" s="259" t="s">
        <v>149</v>
      </c>
      <c r="D141" s="439">
        <v>1</v>
      </c>
      <c r="E141" s="100">
        <v>93</v>
      </c>
      <c r="F141" s="100">
        <v>72</v>
      </c>
      <c r="G141" s="100">
        <v>38.700000000000003</v>
      </c>
      <c r="H141" s="100">
        <v>47</v>
      </c>
      <c r="J141" s="14" t="s">
        <v>1138</v>
      </c>
    </row>
    <row r="142" spans="1:10" x14ac:dyDescent="0.25">
      <c r="A142" s="113" t="s">
        <v>1134</v>
      </c>
      <c r="B142" s="259" t="s">
        <v>1054</v>
      </c>
      <c r="C142" s="259" t="s">
        <v>777</v>
      </c>
      <c r="D142" s="439"/>
      <c r="E142" s="100">
        <v>93</v>
      </c>
      <c r="F142" s="100">
        <v>80</v>
      </c>
      <c r="G142" s="100">
        <v>38.9</v>
      </c>
      <c r="H142" s="100">
        <v>38</v>
      </c>
    </row>
    <row r="143" spans="1:10" x14ac:dyDescent="0.25">
      <c r="A143" s="113" t="s">
        <v>1134</v>
      </c>
      <c r="B143" s="259" t="s">
        <v>1055</v>
      </c>
      <c r="C143" s="259" t="s">
        <v>379</v>
      </c>
      <c r="D143" s="439"/>
      <c r="E143" s="100">
        <v>184</v>
      </c>
      <c r="F143" s="100">
        <v>173</v>
      </c>
      <c r="G143" s="100">
        <v>37.299999999999997</v>
      </c>
      <c r="H143" s="100">
        <v>28</v>
      </c>
    </row>
    <row r="144" spans="1:10" s="270" customFormat="1" ht="15.75" thickBot="1" x14ac:dyDescent="0.3">
      <c r="A144" s="106" t="s">
        <v>1134</v>
      </c>
      <c r="B144" s="258" t="s">
        <v>1056</v>
      </c>
      <c r="C144" s="258" t="s">
        <v>380</v>
      </c>
      <c r="D144" s="440"/>
      <c r="E144" s="110">
        <v>92</v>
      </c>
      <c r="F144" s="110">
        <v>85</v>
      </c>
      <c r="G144" s="110">
        <v>38.700000000000003</v>
      </c>
      <c r="H144" s="110">
        <v>38</v>
      </c>
      <c r="I144" s="110"/>
    </row>
    <row r="145" spans="1:9" ht="15.75" thickBot="1" x14ac:dyDescent="0.3">
      <c r="A145" s="241" t="s">
        <v>1195</v>
      </c>
      <c r="B145" s="259" t="s">
        <v>149</v>
      </c>
      <c r="C145" s="259" t="s">
        <v>149</v>
      </c>
      <c r="D145" s="439">
        <v>1</v>
      </c>
      <c r="E145" s="100">
        <v>131</v>
      </c>
      <c r="F145" s="100">
        <v>117</v>
      </c>
      <c r="G145" s="100">
        <v>37.4</v>
      </c>
      <c r="H145" s="100">
        <v>41.2</v>
      </c>
      <c r="I145" s="100" t="s">
        <v>1196</v>
      </c>
    </row>
    <row r="146" spans="1:9" ht="15.75" thickBot="1" x14ac:dyDescent="0.3">
      <c r="A146" s="241" t="s">
        <v>1195</v>
      </c>
      <c r="B146" s="259" t="s">
        <v>1100</v>
      </c>
      <c r="C146" s="259" t="s">
        <v>1143</v>
      </c>
      <c r="D146" s="439"/>
      <c r="E146" s="100">
        <v>238</v>
      </c>
      <c r="F146" s="100">
        <v>217</v>
      </c>
      <c r="G146" s="100">
        <v>37.299999999999997</v>
      </c>
      <c r="H146" s="100">
        <v>49.6</v>
      </c>
      <c r="I146" s="100" t="s">
        <v>1197</v>
      </c>
    </row>
    <row r="147" spans="1:9" ht="15.75" thickBot="1" x14ac:dyDescent="0.3">
      <c r="A147" s="241" t="s">
        <v>1195</v>
      </c>
      <c r="B147" s="259" t="s">
        <v>1101</v>
      </c>
      <c r="C147" s="259" t="s">
        <v>716</v>
      </c>
      <c r="D147" s="439"/>
      <c r="E147" s="100">
        <v>226</v>
      </c>
      <c r="F147" s="100">
        <v>208</v>
      </c>
      <c r="G147" s="100">
        <v>38.799999999999997</v>
      </c>
      <c r="H147" s="100">
        <v>54</v>
      </c>
      <c r="I147" s="100" t="s">
        <v>1198</v>
      </c>
    </row>
    <row r="148" spans="1:9" s="270" customFormat="1" ht="15.75" thickBot="1" x14ac:dyDescent="0.3">
      <c r="A148" s="241" t="s">
        <v>1195</v>
      </c>
      <c r="B148" s="394" t="s">
        <v>1068</v>
      </c>
      <c r="C148" s="394" t="s">
        <v>1148</v>
      </c>
      <c r="D148" s="400"/>
      <c r="E148" s="110">
        <v>242</v>
      </c>
      <c r="F148" s="110">
        <v>223</v>
      </c>
      <c r="G148" s="110">
        <v>37.1</v>
      </c>
      <c r="H148" s="110">
        <v>55.4</v>
      </c>
      <c r="I148" s="110" t="s">
        <v>1199</v>
      </c>
    </row>
    <row r="149" spans="1:9" s="395" customFormat="1" x14ac:dyDescent="0.25">
      <c r="A149" s="113" t="s">
        <v>1167</v>
      </c>
      <c r="B149" s="99" t="s">
        <v>1100</v>
      </c>
      <c r="C149" s="99" t="s">
        <v>715</v>
      </c>
      <c r="D149" s="401"/>
      <c r="E149" s="100">
        <v>158</v>
      </c>
      <c r="F149" s="100">
        <v>137</v>
      </c>
      <c r="G149" s="99">
        <v>37.4</v>
      </c>
      <c r="H149" s="100">
        <v>40.5</v>
      </c>
      <c r="I149" s="99" t="s">
        <v>625</v>
      </c>
    </row>
    <row r="150" spans="1:9" s="395" customFormat="1" x14ac:dyDescent="0.25">
      <c r="A150" s="113" t="s">
        <v>1167</v>
      </c>
      <c r="B150" s="99" t="s">
        <v>1101</v>
      </c>
      <c r="C150" s="99" t="s">
        <v>716</v>
      </c>
      <c r="D150" s="401"/>
      <c r="E150" s="100">
        <v>155</v>
      </c>
      <c r="F150" s="100">
        <v>141</v>
      </c>
      <c r="G150" s="99">
        <v>33.5</v>
      </c>
      <c r="H150" s="100">
        <v>43.2</v>
      </c>
      <c r="I150" s="99" t="s">
        <v>662</v>
      </c>
    </row>
    <row r="151" spans="1:9" s="270" customFormat="1" ht="15.75" thickBot="1" x14ac:dyDescent="0.3">
      <c r="A151" s="106" t="s">
        <v>1167</v>
      </c>
      <c r="B151" s="110" t="s">
        <v>149</v>
      </c>
      <c r="C151" s="110" t="s">
        <v>149</v>
      </c>
      <c r="D151" s="402">
        <v>1</v>
      </c>
      <c r="E151" s="110">
        <v>78</v>
      </c>
      <c r="F151" s="110">
        <v>52</v>
      </c>
      <c r="G151" s="97">
        <v>33.4</v>
      </c>
      <c r="H151" s="110">
        <v>39.700000000000003</v>
      </c>
      <c r="I151" s="97" t="s">
        <v>1171</v>
      </c>
    </row>
    <row r="152" spans="1:9" ht="30" x14ac:dyDescent="0.25">
      <c r="A152" s="181" t="s">
        <v>1188</v>
      </c>
      <c r="B152" s="259" t="s">
        <v>1068</v>
      </c>
      <c r="C152" s="257" t="s">
        <v>410</v>
      </c>
      <c r="D152" s="441"/>
      <c r="E152" s="100">
        <v>82</v>
      </c>
      <c r="F152" s="100">
        <v>76</v>
      </c>
      <c r="G152" s="100">
        <v>31</v>
      </c>
      <c r="H152" s="100">
        <v>29.3</v>
      </c>
      <c r="I152" s="100" t="s">
        <v>12</v>
      </c>
    </row>
    <row r="153" spans="1:9" s="270" customFormat="1" ht="15.75" thickBot="1" x14ac:dyDescent="0.3">
      <c r="A153" s="404" t="s">
        <v>1188</v>
      </c>
      <c r="B153" s="258" t="s">
        <v>149</v>
      </c>
      <c r="C153" s="258" t="s">
        <v>149</v>
      </c>
      <c r="D153" s="440">
        <v>1</v>
      </c>
      <c r="E153" s="110">
        <v>83</v>
      </c>
      <c r="F153" s="110">
        <v>66</v>
      </c>
      <c r="G153" s="110">
        <v>30.2</v>
      </c>
      <c r="H153" s="110">
        <v>27.7</v>
      </c>
      <c r="I153" s="110" t="s">
        <v>12</v>
      </c>
    </row>
    <row r="154" spans="1:9" x14ac:dyDescent="0.25">
      <c r="A154" s="103" t="s">
        <v>1201</v>
      </c>
      <c r="B154" s="259" t="s">
        <v>149</v>
      </c>
      <c r="C154" s="259" t="s">
        <v>149</v>
      </c>
      <c r="D154" s="439">
        <v>1</v>
      </c>
      <c r="E154" s="100">
        <v>96</v>
      </c>
      <c r="F154" s="100">
        <v>90</v>
      </c>
      <c r="G154" s="100">
        <v>14.8</v>
      </c>
      <c r="H154" s="100">
        <v>54.2</v>
      </c>
      <c r="I154" s="100" t="s">
        <v>12</v>
      </c>
    </row>
    <row r="155" spans="1:9" x14ac:dyDescent="0.25">
      <c r="A155" s="103" t="s">
        <v>1201</v>
      </c>
      <c r="B155" s="259" t="s">
        <v>1099</v>
      </c>
      <c r="C155" s="259" t="s">
        <v>715</v>
      </c>
      <c r="D155" s="439"/>
      <c r="E155" s="100">
        <v>95</v>
      </c>
      <c r="F155" s="100">
        <v>92</v>
      </c>
      <c r="G155" s="100">
        <v>15.1</v>
      </c>
      <c r="H155" s="100">
        <v>52.6</v>
      </c>
      <c r="I155" s="100" t="s">
        <v>12</v>
      </c>
    </row>
    <row r="156" spans="1:9" s="270" customFormat="1" ht="15.75" thickBot="1" x14ac:dyDescent="0.3">
      <c r="A156" s="405" t="s">
        <v>1201</v>
      </c>
      <c r="B156" s="258" t="s">
        <v>1101</v>
      </c>
      <c r="C156" s="258" t="s">
        <v>716</v>
      </c>
      <c r="D156" s="440"/>
      <c r="E156" s="110">
        <v>94</v>
      </c>
      <c r="F156" s="110">
        <v>91</v>
      </c>
      <c r="G156" s="110">
        <v>14.7</v>
      </c>
      <c r="H156" s="110">
        <v>40.4</v>
      </c>
      <c r="I156" s="110" t="s">
        <v>12</v>
      </c>
    </row>
    <row r="157" spans="1:9" x14ac:dyDescent="0.25">
      <c r="A157" s="181" t="s">
        <v>1209</v>
      </c>
      <c r="B157" s="259" t="s">
        <v>1110</v>
      </c>
      <c r="C157" s="259" t="s">
        <v>393</v>
      </c>
      <c r="D157" s="439"/>
      <c r="E157" s="100">
        <v>281</v>
      </c>
      <c r="F157" s="100">
        <v>273</v>
      </c>
      <c r="G157" s="100">
        <v>34.1</v>
      </c>
      <c r="H157" s="100">
        <v>44</v>
      </c>
      <c r="I157" s="100" t="s">
        <v>899</v>
      </c>
    </row>
    <row r="158" spans="1:9" x14ac:dyDescent="0.25">
      <c r="A158" s="181" t="s">
        <v>1209</v>
      </c>
      <c r="B158" s="259" t="s">
        <v>1111</v>
      </c>
      <c r="C158" s="259" t="s">
        <v>394</v>
      </c>
      <c r="D158" s="439"/>
      <c r="E158" s="100">
        <v>285</v>
      </c>
      <c r="F158" s="100">
        <v>270</v>
      </c>
      <c r="G158" s="100">
        <v>33.6</v>
      </c>
      <c r="H158" s="100">
        <v>46</v>
      </c>
      <c r="I158" s="100" t="s">
        <v>662</v>
      </c>
    </row>
    <row r="159" spans="1:9" s="270" customFormat="1" ht="15.75" thickBot="1" x14ac:dyDescent="0.3">
      <c r="A159" s="404" t="s">
        <v>1209</v>
      </c>
      <c r="B159" s="258" t="s">
        <v>149</v>
      </c>
      <c r="C159" s="258" t="s">
        <v>149</v>
      </c>
      <c r="D159" s="440">
        <v>1</v>
      </c>
      <c r="E159" s="110">
        <v>281</v>
      </c>
      <c r="F159" s="110">
        <v>243</v>
      </c>
      <c r="G159" s="110">
        <v>34.4</v>
      </c>
      <c r="H159" s="110">
        <v>49</v>
      </c>
      <c r="I159" s="110" t="s">
        <v>1216</v>
      </c>
    </row>
    <row r="160" spans="1:9" x14ac:dyDescent="0.25">
      <c r="A160" s="181" t="s">
        <v>1210</v>
      </c>
      <c r="B160" s="259" t="s">
        <v>1110</v>
      </c>
      <c r="C160" s="259" t="s">
        <v>393</v>
      </c>
      <c r="D160" s="439"/>
      <c r="E160" s="100">
        <v>276</v>
      </c>
      <c r="F160" s="100">
        <v>260</v>
      </c>
      <c r="G160" s="100">
        <v>33.299999999999997</v>
      </c>
      <c r="H160" s="100">
        <v>44</v>
      </c>
      <c r="I160" s="100" t="s">
        <v>663</v>
      </c>
    </row>
    <row r="161" spans="1:9" x14ac:dyDescent="0.25">
      <c r="A161" s="181" t="s">
        <v>1210</v>
      </c>
      <c r="B161" s="259" t="s">
        <v>1111</v>
      </c>
      <c r="C161" s="259" t="s">
        <v>394</v>
      </c>
      <c r="D161" s="439"/>
      <c r="E161" s="100">
        <v>282</v>
      </c>
      <c r="F161" s="100">
        <v>268</v>
      </c>
      <c r="G161" s="100">
        <v>34.1</v>
      </c>
      <c r="H161" s="100">
        <v>43</v>
      </c>
      <c r="I161" s="100" t="s">
        <v>1217</v>
      </c>
    </row>
    <row r="162" spans="1:9" s="270" customFormat="1" ht="15.75" thickBot="1" x14ac:dyDescent="0.3">
      <c r="A162" s="404" t="s">
        <v>1210</v>
      </c>
      <c r="B162" s="258" t="s">
        <v>149</v>
      </c>
      <c r="C162" s="258" t="s">
        <v>149</v>
      </c>
      <c r="D162" s="440">
        <v>1</v>
      </c>
      <c r="E162" s="110">
        <v>278</v>
      </c>
      <c r="F162" s="110">
        <v>241</v>
      </c>
      <c r="G162" s="110">
        <v>33.4</v>
      </c>
      <c r="H162" s="110">
        <v>45</v>
      </c>
      <c r="I162" s="110" t="s">
        <v>1218</v>
      </c>
    </row>
    <row r="163" spans="1:9" x14ac:dyDescent="0.25">
      <c r="A163" s="181" t="s">
        <v>1221</v>
      </c>
      <c r="B163" s="259" t="s">
        <v>1110</v>
      </c>
      <c r="C163" s="259" t="s">
        <v>393</v>
      </c>
      <c r="D163" s="439"/>
      <c r="E163" s="100">
        <v>300</v>
      </c>
      <c r="F163" s="100">
        <v>289</v>
      </c>
      <c r="G163" s="100">
        <v>32.5</v>
      </c>
      <c r="H163" s="100">
        <v>40</v>
      </c>
      <c r="I163" s="100" t="s">
        <v>1224</v>
      </c>
    </row>
    <row r="164" spans="1:9" x14ac:dyDescent="0.25">
      <c r="A164" s="181" t="s">
        <v>1221</v>
      </c>
      <c r="B164" s="259" t="s">
        <v>1111</v>
      </c>
      <c r="C164" s="259" t="s">
        <v>394</v>
      </c>
      <c r="D164" s="439"/>
      <c r="E164" s="100">
        <v>297</v>
      </c>
      <c r="F164" s="100">
        <v>287</v>
      </c>
      <c r="G164" s="100">
        <v>35.5</v>
      </c>
      <c r="H164" s="100">
        <v>36</v>
      </c>
      <c r="I164" s="100" t="s">
        <v>1217</v>
      </c>
    </row>
    <row r="165" spans="1:9" s="270" customFormat="1" ht="15.75" thickBot="1" x14ac:dyDescent="0.3">
      <c r="A165" s="404" t="s">
        <v>1221</v>
      </c>
      <c r="B165" s="258" t="s">
        <v>149</v>
      </c>
      <c r="C165" s="258" t="s">
        <v>149</v>
      </c>
      <c r="D165" s="440">
        <v>1</v>
      </c>
      <c r="E165" s="110">
        <v>303</v>
      </c>
      <c r="F165" s="110">
        <v>282</v>
      </c>
      <c r="G165" s="110">
        <v>34.299999999999997</v>
      </c>
      <c r="H165" s="110">
        <v>41</v>
      </c>
      <c r="I165" s="110" t="s">
        <v>1197</v>
      </c>
    </row>
    <row r="166" spans="1:9" ht="30" x14ac:dyDescent="0.25">
      <c r="A166" s="181" t="s">
        <v>1229</v>
      </c>
      <c r="B166" s="259" t="s">
        <v>1108</v>
      </c>
      <c r="C166" s="257" t="s">
        <v>859</v>
      </c>
      <c r="D166" s="441"/>
      <c r="E166" s="100">
        <v>106</v>
      </c>
      <c r="F166" s="100">
        <v>97</v>
      </c>
      <c r="G166" s="100" t="s">
        <v>1233</v>
      </c>
      <c r="H166" s="100">
        <v>49.5</v>
      </c>
      <c r="I166" s="100" t="s">
        <v>1234</v>
      </c>
    </row>
    <row r="167" spans="1:9" s="270" customFormat="1" ht="15.75" thickBot="1" x14ac:dyDescent="0.3">
      <c r="A167" s="404" t="s">
        <v>1229</v>
      </c>
      <c r="B167" s="258" t="s">
        <v>149</v>
      </c>
      <c r="C167" s="258" t="s">
        <v>149</v>
      </c>
      <c r="D167" s="440">
        <v>1</v>
      </c>
      <c r="E167" s="110">
        <v>108</v>
      </c>
      <c r="F167" s="110">
        <v>88</v>
      </c>
      <c r="G167" s="110" t="s">
        <v>654</v>
      </c>
      <c r="H167" s="110">
        <v>67.599999999999994</v>
      </c>
      <c r="I167" s="110" t="s">
        <v>891</v>
      </c>
    </row>
    <row r="168" spans="1:9" x14ac:dyDescent="0.25">
      <c r="B168" s="260"/>
      <c r="C168" s="260"/>
      <c r="D168" s="403"/>
    </row>
    <row r="169" spans="1:9" x14ac:dyDescent="0.25">
      <c r="B169" s="260"/>
      <c r="C169" s="260"/>
      <c r="D169" s="403"/>
    </row>
    <row r="170" spans="1:9" x14ac:dyDescent="0.25">
      <c r="B170" s="260"/>
      <c r="C170" s="260"/>
      <c r="D170" s="403"/>
    </row>
  </sheetData>
  <sortState xmlns:xlrd2="http://schemas.microsoft.com/office/spreadsheetml/2017/richdata2" ref="A2:I137">
    <sortCondition ref="A2:A137"/>
    <sortCondition ref="C2:C137"/>
  </sortState>
  <dataValidations count="4">
    <dataValidation type="list" allowBlank="1" showInputMessage="1" showErrorMessage="1" sqref="B2:B3001" xr:uid="{EC785DB0-CCA0-4542-9F0B-60D080563C76}">
      <formula1>Treatments</formula1>
    </dataValidation>
    <dataValidation type="list" allowBlank="1" showInputMessage="1" showErrorMessage="1" sqref="A2301:A3001 B3 B5:B3001" xr:uid="{82708455-07FA-2945-AFD1-EDD2D8E91807}">
      <formula1>Studies</formula1>
    </dataValidation>
    <dataValidation type="list" allowBlank="1" showInputMessage="1" showErrorMessage="1" errorTitle="This study is not in the list..!" error="This study is not in the list..!" prompt="Select a study from the list. IF you don't find your study you will need to add it first to the STUDIES tab" sqref="B4 B2" xr:uid="{33D2E0E5-B6B4-024A-9EE1-E867BB45F9A4}">
      <formula1>Studies</formula1>
    </dataValidation>
    <dataValidation type="list" allowBlank="1" showInputMessage="1" showErrorMessage="1" prompt="Enter one study from the drop down list" sqref="A2:A2300" xr:uid="{340B439A-63A5-1E45-977C-C32144EFD4F3}">
      <formula1>Studies</formula1>
    </dataValidation>
  </dataValidations>
  <pageMargins left="0.70866141732283472" right="0.70866141732283472" top="0.78740157480314965" bottom="0.78740157480314965" header="0.31496062992125984" footer="0.31496062992125984"/>
  <pageSetup paperSize="9" scale="43"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F432-3C2E-BD48-91E9-F8C20D47148C}">
  <dimension ref="A1:EE4001"/>
  <sheetViews>
    <sheetView zoomScale="150" zoomScaleNormal="150" workbookViewId="0">
      <pane xSplit="4" ySplit="1" topLeftCell="P2" activePane="bottomRight" state="frozen"/>
      <selection pane="topRight" activeCell="D1" sqref="D1"/>
      <selection pane="bottomLeft" activeCell="A2" sqref="A2"/>
      <selection pane="bottomRight" activeCell="C8" sqref="C8"/>
    </sheetView>
  </sheetViews>
  <sheetFormatPr defaultColWidth="8.85546875" defaultRowHeight="18" customHeight="1" x14ac:dyDescent="0.25"/>
  <cols>
    <col min="1" max="1" width="5.85546875" style="392" customWidth="1"/>
    <col min="2" max="2" width="27.42578125" style="304" customWidth="1"/>
    <col min="3" max="3" width="25.140625" style="317" customWidth="1"/>
    <col min="4" max="4" width="15.42578125" style="304" customWidth="1"/>
    <col min="5" max="7" width="10" style="305" customWidth="1"/>
    <col min="8" max="8" width="10" style="306" customWidth="1"/>
    <col min="9" max="11" width="10" style="307" customWidth="1"/>
    <col min="12" max="14" width="12" style="307" customWidth="1"/>
    <col min="15" max="15" width="12" style="318" customWidth="1"/>
    <col min="16" max="16" width="9.85546875" style="319" customWidth="1"/>
    <col min="17" max="17" width="8.85546875" style="307" customWidth="1"/>
    <col min="18" max="21" width="6.7109375" style="307" customWidth="1"/>
    <col min="22" max="22" width="10.140625" style="309" customWidth="1"/>
    <col min="23" max="23" width="10" style="307" customWidth="1"/>
    <col min="24" max="24" width="14.28515625" style="307" customWidth="1"/>
    <col min="25" max="25" width="5.42578125" style="307" bestFit="1" customWidth="1"/>
    <col min="26" max="26" width="5.85546875" style="307" bestFit="1" customWidth="1"/>
    <col min="27" max="27" width="5.85546875" style="307" customWidth="1"/>
    <col min="28" max="28" width="9.28515625" style="309" bestFit="1" customWidth="1"/>
    <col min="29" max="29" width="8.7109375" style="307" customWidth="1"/>
    <col min="30" max="30" width="10" style="307" customWidth="1"/>
    <col min="31" max="31" width="7.28515625" style="307" customWidth="1"/>
    <col min="32" max="33" width="7.28515625" style="307" bestFit="1" customWidth="1"/>
    <col min="34" max="34" width="12.7109375" style="310" customWidth="1"/>
    <col min="35" max="35" width="9.140625" style="311" customWidth="1"/>
    <col min="36" max="38" width="9.42578125" style="311" customWidth="1"/>
    <col min="39" max="39" width="9.28515625" style="312" customWidth="1"/>
    <col min="40" max="44" width="9.28515625" style="311" customWidth="1"/>
    <col min="45" max="45" width="9.28515625" style="312" customWidth="1"/>
    <col min="46" max="46" width="214.7109375" style="299" bestFit="1" customWidth="1"/>
    <col min="47" max="135" width="8.85546875" style="299"/>
    <col min="136" max="16384" width="8.85546875" style="300"/>
  </cols>
  <sheetData>
    <row r="1" spans="1:135" s="284" customFormat="1" ht="30" customHeight="1" thickBot="1" x14ac:dyDescent="0.3">
      <c r="A1" s="490" t="s">
        <v>1187</v>
      </c>
      <c r="B1" s="277" t="s">
        <v>915</v>
      </c>
      <c r="C1" s="276" t="s">
        <v>1048</v>
      </c>
      <c r="D1" s="277" t="s">
        <v>916</v>
      </c>
      <c r="E1" s="277" t="s">
        <v>950</v>
      </c>
      <c r="F1" s="277" t="s">
        <v>951</v>
      </c>
      <c r="G1" s="278" t="s">
        <v>371</v>
      </c>
      <c r="H1" s="279" t="s">
        <v>1176</v>
      </c>
      <c r="I1" s="277" t="s">
        <v>918</v>
      </c>
      <c r="J1" s="277" t="s">
        <v>919</v>
      </c>
      <c r="K1" s="277" t="s">
        <v>920</v>
      </c>
      <c r="L1" s="277" t="s">
        <v>925</v>
      </c>
      <c r="M1" s="277" t="s">
        <v>926</v>
      </c>
      <c r="N1" s="277" t="s">
        <v>921</v>
      </c>
      <c r="O1" s="280" t="s">
        <v>952</v>
      </c>
      <c r="P1" s="281" t="s">
        <v>930</v>
      </c>
      <c r="Q1" s="278" t="s">
        <v>931</v>
      </c>
      <c r="R1" s="278" t="s">
        <v>932</v>
      </c>
      <c r="S1" s="277" t="s">
        <v>933</v>
      </c>
      <c r="T1" s="277" t="s">
        <v>934</v>
      </c>
      <c r="U1" s="277" t="s">
        <v>935</v>
      </c>
      <c r="V1" s="281" t="s">
        <v>936</v>
      </c>
      <c r="W1" s="278" t="s">
        <v>937</v>
      </c>
      <c r="X1" s="278" t="s">
        <v>938</v>
      </c>
      <c r="Y1" s="277" t="s">
        <v>939</v>
      </c>
      <c r="Z1" s="277" t="s">
        <v>940</v>
      </c>
      <c r="AA1" s="277" t="s">
        <v>941</v>
      </c>
      <c r="AB1" s="281" t="s">
        <v>1260</v>
      </c>
      <c r="AC1" s="278" t="s">
        <v>1261</v>
      </c>
      <c r="AD1" s="278" t="s">
        <v>1262</v>
      </c>
      <c r="AE1" s="277" t="s">
        <v>1263</v>
      </c>
      <c r="AF1" s="277" t="s">
        <v>1264</v>
      </c>
      <c r="AG1" s="277" t="s">
        <v>1265</v>
      </c>
      <c r="AH1" s="281" t="s">
        <v>942</v>
      </c>
      <c r="AI1" s="278" t="s">
        <v>943</v>
      </c>
      <c r="AJ1" s="278" t="s">
        <v>944</v>
      </c>
      <c r="AK1" s="277" t="s">
        <v>945</v>
      </c>
      <c r="AL1" s="277" t="s">
        <v>946</v>
      </c>
      <c r="AM1" s="277" t="s">
        <v>947</v>
      </c>
      <c r="AN1" s="277" t="s">
        <v>1154</v>
      </c>
      <c r="AO1" s="277" t="s">
        <v>1155</v>
      </c>
      <c r="AP1" s="277" t="s">
        <v>1156</v>
      </c>
      <c r="AQ1" s="277" t="s">
        <v>1157</v>
      </c>
      <c r="AR1" s="277" t="s">
        <v>1158</v>
      </c>
      <c r="AS1" s="280" t="s">
        <v>1159</v>
      </c>
      <c r="AT1" s="282" t="s">
        <v>917</v>
      </c>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row>
    <row r="2" spans="1:135" ht="18" customHeight="1" x14ac:dyDescent="0.25">
      <c r="A2" s="352">
        <f>MATCH(B2,STUDIES!$A$4:$A$503,0)</f>
        <v>1</v>
      </c>
      <c r="B2" s="286" t="s">
        <v>416</v>
      </c>
      <c r="C2" s="285" t="s">
        <v>1063</v>
      </c>
      <c r="D2" s="286" t="s">
        <v>152</v>
      </c>
      <c r="E2" s="287" t="s">
        <v>148</v>
      </c>
      <c r="F2" s="287">
        <v>12</v>
      </c>
      <c r="G2" s="287">
        <v>55</v>
      </c>
      <c r="H2" s="288"/>
      <c r="I2" s="289">
        <v>28.4</v>
      </c>
      <c r="J2" s="289">
        <v>1.8</v>
      </c>
      <c r="K2" s="290"/>
      <c r="L2" s="289"/>
      <c r="M2" s="289"/>
      <c r="N2" s="289"/>
      <c r="O2" s="291" t="s">
        <v>93</v>
      </c>
      <c r="P2" s="292"/>
      <c r="Q2" s="293"/>
      <c r="R2" s="289"/>
      <c r="S2" s="289"/>
      <c r="T2" s="289"/>
      <c r="U2" s="289"/>
      <c r="V2" s="294"/>
      <c r="W2" s="289"/>
      <c r="X2" s="289"/>
      <c r="Y2" s="289"/>
      <c r="Z2" s="289"/>
      <c r="AA2" s="289"/>
      <c r="AB2" s="294"/>
      <c r="AC2" s="289"/>
      <c r="AD2" s="289"/>
      <c r="AE2" s="289"/>
      <c r="AF2" s="289"/>
      <c r="AG2" s="289"/>
      <c r="AH2" s="295">
        <v>-74</v>
      </c>
      <c r="AI2" s="296">
        <v>3.6</v>
      </c>
      <c r="AJ2" s="296"/>
      <c r="AK2" s="296"/>
      <c r="AL2" s="296"/>
      <c r="AM2" s="297"/>
      <c r="AN2" s="296"/>
      <c r="AO2" s="296"/>
      <c r="AP2" s="296"/>
      <c r="AQ2" s="296"/>
      <c r="AR2" s="296"/>
      <c r="AS2" s="297"/>
      <c r="AT2" s="298"/>
    </row>
    <row r="3" spans="1:135" ht="18" customHeight="1" x14ac:dyDescent="0.25">
      <c r="A3" s="352">
        <f>MATCH(B3,STUDIES!$A$4:$A$503,0)</f>
        <v>1</v>
      </c>
      <c r="B3" s="286" t="s">
        <v>416</v>
      </c>
      <c r="C3" s="314" t="s">
        <v>149</v>
      </c>
      <c r="D3" s="286" t="s">
        <v>152</v>
      </c>
      <c r="E3" s="287" t="s">
        <v>148</v>
      </c>
      <c r="F3" s="287">
        <v>12</v>
      </c>
      <c r="G3" s="287">
        <v>54</v>
      </c>
      <c r="H3" s="288"/>
      <c r="I3" s="289">
        <v>30.8</v>
      </c>
      <c r="J3" s="289">
        <v>1.9</v>
      </c>
      <c r="K3" s="290"/>
      <c r="L3" s="289"/>
      <c r="M3" s="289"/>
      <c r="N3" s="289"/>
      <c r="O3" s="291" t="s">
        <v>93</v>
      </c>
      <c r="P3" s="292"/>
      <c r="Q3" s="293"/>
      <c r="R3" s="289"/>
      <c r="S3" s="289"/>
      <c r="T3" s="289"/>
      <c r="U3" s="289"/>
      <c r="V3" s="294"/>
      <c r="W3" s="289"/>
      <c r="X3" s="289"/>
      <c r="Y3" s="289"/>
      <c r="Z3" s="289"/>
      <c r="AA3" s="289"/>
      <c r="AB3" s="294"/>
      <c r="AC3" s="289"/>
      <c r="AD3" s="289"/>
      <c r="AE3" s="289"/>
      <c r="AF3" s="289"/>
      <c r="AG3" s="289"/>
      <c r="AH3" s="295">
        <v>-23.3</v>
      </c>
      <c r="AI3" s="296">
        <v>6.7</v>
      </c>
      <c r="AJ3" s="296"/>
      <c r="AK3" s="296"/>
      <c r="AL3" s="296"/>
      <c r="AM3" s="297"/>
      <c r="AN3" s="296"/>
      <c r="AO3" s="296"/>
      <c r="AP3" s="296"/>
      <c r="AQ3" s="296"/>
      <c r="AR3" s="296"/>
      <c r="AS3" s="297"/>
      <c r="AT3" s="298"/>
    </row>
    <row r="4" spans="1:135" ht="18" customHeight="1" x14ac:dyDescent="0.25">
      <c r="A4" s="352">
        <f>MATCH(B4,STUDIES!$A$4:$A$503,0)</f>
        <v>1</v>
      </c>
      <c r="B4" s="286" t="s">
        <v>416</v>
      </c>
      <c r="C4" s="301" t="s">
        <v>1063</v>
      </c>
      <c r="D4" s="302" t="s">
        <v>703</v>
      </c>
      <c r="E4" s="287" t="s">
        <v>148</v>
      </c>
      <c r="F4" s="287">
        <v>12</v>
      </c>
      <c r="G4" s="287">
        <v>55</v>
      </c>
      <c r="H4" s="288"/>
      <c r="I4" s="289">
        <v>6.1</v>
      </c>
      <c r="J4" s="289">
        <v>0.2</v>
      </c>
      <c r="K4" s="289"/>
      <c r="L4" s="289"/>
      <c r="M4" s="289"/>
      <c r="N4" s="289"/>
      <c r="O4" s="303" t="s">
        <v>93</v>
      </c>
      <c r="P4" s="292"/>
      <c r="Q4" s="293"/>
      <c r="R4" s="289"/>
      <c r="S4" s="289"/>
      <c r="T4" s="289"/>
      <c r="U4" s="289"/>
      <c r="V4" s="294"/>
      <c r="W4" s="289"/>
      <c r="X4" s="289"/>
      <c r="Y4" s="289"/>
      <c r="Z4" s="289"/>
      <c r="AA4" s="289"/>
      <c r="AB4" s="294"/>
      <c r="AC4" s="289"/>
      <c r="AD4" s="289"/>
      <c r="AE4" s="289"/>
      <c r="AF4" s="289"/>
      <c r="AG4" s="289"/>
      <c r="AH4" s="295">
        <v>-55.7</v>
      </c>
      <c r="AI4" s="296">
        <v>3.8</v>
      </c>
      <c r="AJ4" s="296"/>
      <c r="AK4" s="296"/>
      <c r="AL4" s="296"/>
      <c r="AM4" s="297"/>
      <c r="AN4" s="296"/>
      <c r="AO4" s="296"/>
      <c r="AP4" s="296"/>
      <c r="AQ4" s="296"/>
      <c r="AR4" s="296"/>
      <c r="AS4" s="297"/>
    </row>
    <row r="5" spans="1:135" ht="18" customHeight="1" x14ac:dyDescent="0.25">
      <c r="A5" s="352">
        <f>MATCH(B5,STUDIES!$A$4:$A$503,0)</f>
        <v>1</v>
      </c>
      <c r="B5" s="286" t="s">
        <v>416</v>
      </c>
      <c r="C5" s="301" t="s">
        <v>149</v>
      </c>
      <c r="D5" s="302" t="s">
        <v>703</v>
      </c>
      <c r="E5" s="287" t="s">
        <v>148</v>
      </c>
      <c r="F5" s="287">
        <v>12</v>
      </c>
      <c r="G5" s="287">
        <v>54</v>
      </c>
      <c r="H5" s="288"/>
      <c r="I5" s="289">
        <v>5.8</v>
      </c>
      <c r="J5" s="289">
        <v>0.3</v>
      </c>
      <c r="K5" s="289"/>
      <c r="L5" s="289"/>
      <c r="M5" s="289"/>
      <c r="N5" s="289"/>
      <c r="O5" s="303" t="s">
        <v>93</v>
      </c>
      <c r="P5" s="292"/>
      <c r="Q5" s="293"/>
      <c r="R5" s="289"/>
      <c r="S5" s="289"/>
      <c r="T5" s="289"/>
      <c r="U5" s="289"/>
      <c r="V5" s="294"/>
      <c r="W5" s="289"/>
      <c r="X5" s="289"/>
      <c r="Y5" s="289"/>
      <c r="Z5" s="289"/>
      <c r="AA5" s="289"/>
      <c r="AB5" s="294"/>
      <c r="AC5" s="289"/>
      <c r="AD5" s="289"/>
      <c r="AE5" s="289"/>
      <c r="AF5" s="289"/>
      <c r="AG5" s="289"/>
      <c r="AH5" s="295">
        <v>-15.1</v>
      </c>
      <c r="AI5" s="293">
        <v>5.7</v>
      </c>
      <c r="AJ5" s="296"/>
      <c r="AK5" s="296"/>
      <c r="AL5" s="296"/>
      <c r="AM5" s="297"/>
      <c r="AN5" s="296"/>
      <c r="AO5" s="296"/>
      <c r="AP5" s="296"/>
      <c r="AQ5" s="296"/>
      <c r="AR5" s="296"/>
      <c r="AS5" s="297"/>
    </row>
    <row r="6" spans="1:135" s="299" customFormat="1" ht="18" customHeight="1" x14ac:dyDescent="0.25">
      <c r="A6" s="352">
        <f>MATCH(B6,STUDIES!$A$4:$A$503,0)</f>
        <v>1</v>
      </c>
      <c r="B6" s="286" t="s">
        <v>416</v>
      </c>
      <c r="C6" s="301" t="s">
        <v>1063</v>
      </c>
      <c r="D6" s="286" t="s">
        <v>348</v>
      </c>
      <c r="E6" s="287" t="s">
        <v>148</v>
      </c>
      <c r="F6" s="287">
        <v>12</v>
      </c>
      <c r="G6" s="287">
        <v>32</v>
      </c>
      <c r="H6" s="288"/>
      <c r="I6" s="289"/>
      <c r="J6" s="289"/>
      <c r="K6" s="289"/>
      <c r="L6" s="289"/>
      <c r="M6" s="289"/>
      <c r="N6" s="289"/>
      <c r="O6" s="303" t="s">
        <v>91</v>
      </c>
      <c r="P6" s="293">
        <v>-6.8</v>
      </c>
      <c r="Q6" s="293">
        <v>0.9</v>
      </c>
      <c r="R6" s="289"/>
      <c r="S6" s="289"/>
      <c r="T6" s="289"/>
      <c r="U6" s="289"/>
      <c r="V6" s="294"/>
      <c r="W6" s="289"/>
      <c r="X6" s="289"/>
      <c r="Y6" s="289"/>
      <c r="Z6" s="289"/>
      <c r="AA6" s="289"/>
      <c r="AB6" s="294"/>
      <c r="AC6" s="289"/>
      <c r="AD6" s="289"/>
      <c r="AE6" s="289"/>
      <c r="AF6" s="289"/>
      <c r="AG6" s="289"/>
      <c r="AH6" s="295"/>
      <c r="AI6" s="296"/>
      <c r="AJ6" s="296"/>
      <c r="AK6" s="296"/>
      <c r="AL6" s="296"/>
      <c r="AM6" s="297"/>
      <c r="AN6" s="296"/>
      <c r="AO6" s="296"/>
      <c r="AP6" s="296"/>
      <c r="AQ6" s="296"/>
      <c r="AR6" s="296"/>
      <c r="AS6" s="297"/>
    </row>
    <row r="7" spans="1:135" s="299" customFormat="1" ht="18" customHeight="1" x14ac:dyDescent="0.25">
      <c r="A7" s="352">
        <f>MATCH(B7,STUDIES!$A$4:$A$503,0)</f>
        <v>1</v>
      </c>
      <c r="B7" s="286" t="s">
        <v>416</v>
      </c>
      <c r="C7" s="314" t="s">
        <v>149</v>
      </c>
      <c r="D7" s="286" t="s">
        <v>348</v>
      </c>
      <c r="E7" s="287" t="s">
        <v>148</v>
      </c>
      <c r="F7" s="287">
        <v>12</v>
      </c>
      <c r="G7" s="287">
        <v>32</v>
      </c>
      <c r="H7" s="288"/>
      <c r="I7" s="289"/>
      <c r="J7" s="289"/>
      <c r="K7" s="289"/>
      <c r="L7" s="289"/>
      <c r="M7" s="289"/>
      <c r="N7" s="289"/>
      <c r="O7" s="303" t="s">
        <v>91</v>
      </c>
      <c r="P7" s="293">
        <v>-1.1000000000000001</v>
      </c>
      <c r="Q7" s="293">
        <v>1.07</v>
      </c>
      <c r="R7" s="289"/>
      <c r="S7" s="289"/>
      <c r="T7" s="289"/>
      <c r="U7" s="289"/>
      <c r="V7" s="294"/>
      <c r="W7" s="289"/>
      <c r="X7" s="289"/>
      <c r="Y7" s="289"/>
      <c r="Z7" s="289"/>
      <c r="AA7" s="289"/>
      <c r="AB7" s="294"/>
      <c r="AC7" s="289"/>
      <c r="AD7" s="289"/>
      <c r="AE7" s="289"/>
      <c r="AF7" s="289"/>
      <c r="AG7" s="289"/>
      <c r="AH7" s="295"/>
      <c r="AI7" s="296"/>
      <c r="AJ7" s="296"/>
      <c r="AK7" s="296"/>
      <c r="AL7" s="296"/>
      <c r="AM7" s="297"/>
      <c r="AN7" s="296"/>
      <c r="AO7" s="296"/>
      <c r="AP7" s="296"/>
      <c r="AQ7" s="296"/>
      <c r="AR7" s="296"/>
      <c r="AS7" s="297"/>
    </row>
    <row r="8" spans="1:135" s="299" customFormat="1" ht="18" customHeight="1" x14ac:dyDescent="0.25">
      <c r="A8" s="352">
        <f>MATCH(B8,STUDIES!$A$4:$A$503,0)</f>
        <v>1</v>
      </c>
      <c r="B8" s="304" t="s">
        <v>416</v>
      </c>
      <c r="C8" s="301" t="s">
        <v>1063</v>
      </c>
      <c r="D8" s="304" t="s">
        <v>1178</v>
      </c>
      <c r="E8" s="305" t="s">
        <v>148</v>
      </c>
      <c r="F8" s="305">
        <v>12</v>
      </c>
      <c r="G8" s="305">
        <v>55</v>
      </c>
      <c r="H8" s="306">
        <v>1</v>
      </c>
      <c r="I8" s="307"/>
      <c r="J8" s="307"/>
      <c r="K8" s="307"/>
      <c r="L8" s="307"/>
      <c r="M8" s="307"/>
      <c r="N8" s="307"/>
      <c r="O8" s="318"/>
      <c r="P8" s="319"/>
      <c r="Q8" s="307"/>
      <c r="R8" s="307"/>
      <c r="S8" s="307"/>
      <c r="T8" s="307"/>
      <c r="U8" s="307"/>
      <c r="V8" s="309"/>
      <c r="W8" s="307"/>
      <c r="X8" s="307"/>
      <c r="Y8" s="307"/>
      <c r="Z8" s="307"/>
      <c r="AA8" s="307"/>
      <c r="AB8" s="309"/>
      <c r="AC8" s="307"/>
      <c r="AD8" s="307"/>
      <c r="AE8" s="307"/>
      <c r="AF8" s="307"/>
      <c r="AG8" s="307"/>
      <c r="AH8" s="310"/>
      <c r="AI8" s="311"/>
      <c r="AJ8" s="311"/>
      <c r="AK8" s="311"/>
      <c r="AL8" s="311"/>
      <c r="AM8" s="312"/>
      <c r="AN8" s="311"/>
      <c r="AO8" s="311"/>
      <c r="AP8" s="311"/>
      <c r="AQ8" s="311"/>
      <c r="AR8" s="311"/>
      <c r="AS8" s="312"/>
    </row>
    <row r="9" spans="1:135" s="299" customFormat="1" ht="18" customHeight="1" x14ac:dyDescent="0.25">
      <c r="A9" s="352">
        <f>MATCH(B9,STUDIES!$A$4:$A$503,0)</f>
        <v>1</v>
      </c>
      <c r="B9" s="304" t="s">
        <v>416</v>
      </c>
      <c r="C9" s="317" t="s">
        <v>149</v>
      </c>
      <c r="D9" s="304" t="s">
        <v>1178</v>
      </c>
      <c r="E9" s="305" t="s">
        <v>148</v>
      </c>
      <c r="F9" s="305">
        <v>12</v>
      </c>
      <c r="G9" s="305">
        <v>54</v>
      </c>
      <c r="H9" s="306">
        <v>7</v>
      </c>
      <c r="I9" s="307"/>
      <c r="J9" s="307"/>
      <c r="K9" s="307"/>
      <c r="L9" s="307"/>
      <c r="M9" s="307"/>
      <c r="N9" s="307"/>
      <c r="O9" s="318"/>
      <c r="P9" s="319"/>
      <c r="Q9" s="307"/>
      <c r="R9" s="307"/>
      <c r="S9" s="307"/>
      <c r="T9" s="307"/>
      <c r="U9" s="307"/>
      <c r="V9" s="309"/>
      <c r="W9" s="307"/>
      <c r="X9" s="307"/>
      <c r="Y9" s="307"/>
      <c r="Z9" s="307"/>
      <c r="AA9" s="307"/>
      <c r="AB9" s="309"/>
      <c r="AC9" s="307"/>
      <c r="AD9" s="307"/>
      <c r="AE9" s="307"/>
      <c r="AF9" s="307"/>
      <c r="AG9" s="307"/>
      <c r="AH9" s="310"/>
      <c r="AI9" s="311"/>
      <c r="AJ9" s="311"/>
      <c r="AK9" s="311"/>
      <c r="AL9" s="311"/>
      <c r="AM9" s="312"/>
      <c r="AN9" s="311"/>
      <c r="AO9" s="311"/>
      <c r="AP9" s="311"/>
      <c r="AQ9" s="311"/>
      <c r="AR9" s="311"/>
      <c r="AS9" s="312"/>
    </row>
    <row r="10" spans="1:135" ht="18" customHeight="1" x14ac:dyDescent="0.25">
      <c r="A10" s="352">
        <f>MATCH(B10,STUDIES!$A$4:$A$503,0)</f>
        <v>1</v>
      </c>
      <c r="B10" s="304" t="s">
        <v>416</v>
      </c>
      <c r="C10" s="317" t="s">
        <v>1063</v>
      </c>
      <c r="D10" s="304" t="s">
        <v>1182</v>
      </c>
      <c r="E10" s="305" t="s">
        <v>148</v>
      </c>
      <c r="F10" s="305">
        <v>12</v>
      </c>
      <c r="G10" s="305">
        <v>55</v>
      </c>
      <c r="H10" s="306">
        <v>1</v>
      </c>
    </row>
    <row r="11" spans="1:135" ht="18" customHeight="1" x14ac:dyDescent="0.25">
      <c r="A11" s="352">
        <f>MATCH(B11,STUDIES!$A$4:$A$503,0)</f>
        <v>1</v>
      </c>
      <c r="B11" s="304" t="s">
        <v>416</v>
      </c>
      <c r="C11" s="317" t="s">
        <v>149</v>
      </c>
      <c r="D11" s="304" t="s">
        <v>1182</v>
      </c>
      <c r="E11" s="305" t="s">
        <v>148</v>
      </c>
      <c r="F11" s="305">
        <v>12</v>
      </c>
      <c r="G11" s="305">
        <v>54</v>
      </c>
      <c r="H11" s="306">
        <v>3</v>
      </c>
    </row>
    <row r="12" spans="1:135" s="320" customFormat="1" ht="18" customHeight="1" x14ac:dyDescent="0.25">
      <c r="A12" s="352">
        <f>MATCH(B12,STUDIES!$A$4:$A$503,0)</f>
        <v>2</v>
      </c>
      <c r="B12" s="304" t="s">
        <v>312</v>
      </c>
      <c r="C12" s="317" t="s">
        <v>1059</v>
      </c>
      <c r="D12" s="304" t="s">
        <v>1182</v>
      </c>
      <c r="E12" s="305" t="s">
        <v>148</v>
      </c>
      <c r="F12" s="305">
        <v>12</v>
      </c>
      <c r="G12" s="305">
        <v>8</v>
      </c>
      <c r="H12" s="306">
        <v>0</v>
      </c>
      <c r="I12" s="307"/>
      <c r="J12" s="307"/>
      <c r="K12" s="307"/>
      <c r="L12" s="307"/>
      <c r="M12" s="307"/>
      <c r="N12" s="307"/>
      <c r="O12" s="318"/>
      <c r="P12" s="364"/>
      <c r="Q12" s="307"/>
      <c r="R12" s="307"/>
      <c r="S12" s="307"/>
      <c r="T12" s="307"/>
      <c r="U12" s="307"/>
      <c r="V12" s="309"/>
      <c r="W12" s="307"/>
      <c r="X12" s="307"/>
      <c r="Y12" s="307"/>
      <c r="Z12" s="307"/>
      <c r="AA12" s="307"/>
      <c r="AB12" s="309"/>
      <c r="AC12" s="307"/>
      <c r="AD12" s="307"/>
      <c r="AE12" s="307"/>
      <c r="AF12" s="307"/>
      <c r="AG12" s="307"/>
      <c r="AH12" s="310"/>
      <c r="AI12" s="311"/>
      <c r="AJ12" s="311"/>
      <c r="AK12" s="311"/>
      <c r="AL12" s="311"/>
      <c r="AM12" s="312"/>
      <c r="AN12" s="311"/>
      <c r="AO12" s="311"/>
      <c r="AP12" s="311"/>
      <c r="AQ12" s="311"/>
      <c r="AR12" s="311"/>
      <c r="AS12" s="312"/>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299"/>
      <c r="CK12" s="299"/>
      <c r="CL12" s="299"/>
      <c r="CM12" s="299"/>
      <c r="CN12" s="299"/>
      <c r="CO12" s="299"/>
      <c r="CP12" s="299"/>
      <c r="CQ12" s="299"/>
      <c r="CR12" s="299"/>
      <c r="CS12" s="299"/>
      <c r="CT12" s="299"/>
      <c r="CU12" s="299"/>
      <c r="CV12" s="299"/>
      <c r="CW12" s="299"/>
      <c r="CX12" s="299"/>
      <c r="CY12" s="299"/>
      <c r="CZ12" s="299"/>
      <c r="DA12" s="299"/>
      <c r="DB12" s="299"/>
      <c r="DC12" s="299"/>
      <c r="DD12" s="299"/>
      <c r="DE12" s="299"/>
      <c r="DF12" s="299"/>
      <c r="DG12" s="299"/>
      <c r="DH12" s="299"/>
      <c r="DI12" s="299"/>
      <c r="DJ12" s="299"/>
      <c r="DK12" s="299"/>
      <c r="DL12" s="299"/>
      <c r="DM12" s="299"/>
      <c r="DN12" s="299"/>
      <c r="DO12" s="299"/>
      <c r="DP12" s="299"/>
      <c r="DQ12" s="299"/>
      <c r="DR12" s="299"/>
      <c r="DS12" s="299"/>
      <c r="DT12" s="299"/>
      <c r="DU12" s="299"/>
      <c r="DV12" s="299"/>
      <c r="DW12" s="299"/>
      <c r="DX12" s="299"/>
      <c r="DY12" s="299"/>
      <c r="DZ12" s="299"/>
      <c r="EA12" s="299"/>
      <c r="EB12" s="299"/>
      <c r="EC12" s="299"/>
      <c r="ED12" s="299"/>
      <c r="EE12" s="299"/>
    </row>
    <row r="13" spans="1:135" s="320" customFormat="1" ht="18" customHeight="1" x14ac:dyDescent="0.25">
      <c r="A13" s="352">
        <f>MATCH(B13,STUDIES!$A$4:$A$503,0)</f>
        <v>2</v>
      </c>
      <c r="B13" s="304" t="s">
        <v>312</v>
      </c>
      <c r="C13" s="317" t="s">
        <v>1078</v>
      </c>
      <c r="D13" s="304" t="s">
        <v>1182</v>
      </c>
      <c r="E13" s="305" t="s">
        <v>148</v>
      </c>
      <c r="F13" s="305">
        <v>12</v>
      </c>
      <c r="G13" s="305">
        <v>6</v>
      </c>
      <c r="H13" s="306">
        <v>0</v>
      </c>
      <c r="I13" s="307"/>
      <c r="J13" s="307"/>
      <c r="K13" s="307"/>
      <c r="L13" s="307"/>
      <c r="M13" s="307"/>
      <c r="N13" s="307"/>
      <c r="O13" s="318"/>
      <c r="P13" s="364"/>
      <c r="Q13" s="307"/>
      <c r="R13" s="307"/>
      <c r="S13" s="307"/>
      <c r="T13" s="307"/>
      <c r="U13" s="307"/>
      <c r="V13" s="309"/>
      <c r="W13" s="307"/>
      <c r="X13" s="307"/>
      <c r="Y13" s="307"/>
      <c r="Z13" s="307"/>
      <c r="AA13" s="307"/>
      <c r="AB13" s="309"/>
      <c r="AC13" s="307"/>
      <c r="AD13" s="307"/>
      <c r="AE13" s="307"/>
      <c r="AF13" s="307"/>
      <c r="AG13" s="307"/>
      <c r="AH13" s="310"/>
      <c r="AI13" s="311"/>
      <c r="AJ13" s="311"/>
      <c r="AK13" s="311"/>
      <c r="AL13" s="311"/>
      <c r="AM13" s="312"/>
      <c r="AN13" s="311"/>
      <c r="AO13" s="311"/>
      <c r="AP13" s="311"/>
      <c r="AQ13" s="311"/>
      <c r="AR13" s="311"/>
      <c r="AS13" s="312"/>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c r="CQ13" s="299"/>
      <c r="CR13" s="299"/>
      <c r="CS13" s="299"/>
      <c r="CT13" s="299"/>
      <c r="CU13" s="299"/>
      <c r="CV13" s="299"/>
      <c r="CW13" s="299"/>
      <c r="CX13" s="299"/>
      <c r="CY13" s="299"/>
      <c r="CZ13" s="299"/>
      <c r="DA13" s="299"/>
      <c r="DB13" s="299"/>
      <c r="DC13" s="299"/>
      <c r="DD13" s="299"/>
      <c r="DE13" s="299"/>
      <c r="DF13" s="299"/>
      <c r="DG13" s="299"/>
      <c r="DH13" s="299"/>
      <c r="DI13" s="299"/>
      <c r="DJ13" s="299"/>
      <c r="DK13" s="299"/>
      <c r="DL13" s="299"/>
      <c r="DM13" s="299"/>
      <c r="DN13" s="299"/>
      <c r="DO13" s="299"/>
      <c r="DP13" s="299"/>
      <c r="DQ13" s="299"/>
      <c r="DR13" s="299"/>
      <c r="DS13" s="299"/>
      <c r="DT13" s="299"/>
      <c r="DU13" s="299"/>
      <c r="DV13" s="299"/>
      <c r="DW13" s="299"/>
      <c r="DX13" s="299"/>
      <c r="DY13" s="299"/>
      <c r="DZ13" s="299"/>
      <c r="EA13" s="299"/>
      <c r="EB13" s="299"/>
      <c r="EC13" s="299"/>
      <c r="ED13" s="299"/>
      <c r="EE13" s="299"/>
    </row>
    <row r="14" spans="1:135" ht="18" customHeight="1" x14ac:dyDescent="0.25">
      <c r="A14" s="352">
        <f>MATCH(B14,STUDIES!$A$4:$A$503,0)</f>
        <v>3</v>
      </c>
      <c r="B14" s="286" t="s">
        <v>311</v>
      </c>
      <c r="C14" s="314" t="s">
        <v>1052</v>
      </c>
      <c r="D14" s="321" t="s">
        <v>147</v>
      </c>
      <c r="E14" s="322" t="s">
        <v>148</v>
      </c>
      <c r="F14" s="322">
        <v>12</v>
      </c>
      <c r="G14" s="287">
        <v>18</v>
      </c>
      <c r="H14" s="288"/>
      <c r="I14" s="289">
        <v>45.019000000000005</v>
      </c>
      <c r="J14" s="289">
        <v>3.8369499999999999</v>
      </c>
      <c r="K14" s="289"/>
      <c r="L14" s="289"/>
      <c r="M14" s="289"/>
      <c r="N14" s="289"/>
      <c r="O14" s="315" t="s">
        <v>151</v>
      </c>
      <c r="P14" s="289"/>
      <c r="Q14" s="289"/>
      <c r="R14" s="289"/>
      <c r="S14" s="289"/>
      <c r="T14" s="289"/>
      <c r="U14" s="289"/>
      <c r="V14" s="323">
        <v>35.014699999999998</v>
      </c>
      <c r="W14" s="324">
        <v>3.6135500000000009</v>
      </c>
      <c r="X14" s="289"/>
      <c r="Y14" s="289"/>
      <c r="Z14" s="289"/>
      <c r="AA14" s="289"/>
      <c r="AB14" s="294"/>
      <c r="AC14" s="290"/>
      <c r="AD14" s="290"/>
      <c r="AE14" s="290"/>
      <c r="AF14" s="290"/>
      <c r="AG14" s="290"/>
      <c r="AH14" s="295"/>
      <c r="AI14" s="296"/>
      <c r="AJ14" s="296"/>
      <c r="AK14" s="296"/>
      <c r="AL14" s="296"/>
      <c r="AM14" s="297"/>
      <c r="AN14" s="296"/>
      <c r="AO14" s="296"/>
      <c r="AP14" s="296"/>
      <c r="AQ14" s="296"/>
      <c r="AR14" s="296"/>
      <c r="AS14" s="297"/>
    </row>
    <row r="15" spans="1:135" ht="18" customHeight="1" x14ac:dyDescent="0.25">
      <c r="A15" s="352">
        <f>MATCH(B15,STUDIES!$A$4:$A$503,0)</f>
        <v>3</v>
      </c>
      <c r="B15" s="286" t="s">
        <v>311</v>
      </c>
      <c r="C15" s="314" t="s">
        <v>149</v>
      </c>
      <c r="D15" s="286" t="s">
        <v>147</v>
      </c>
      <c r="E15" s="322" t="s">
        <v>148</v>
      </c>
      <c r="F15" s="322">
        <v>12</v>
      </c>
      <c r="G15" s="287">
        <v>17</v>
      </c>
      <c r="H15" s="288"/>
      <c r="I15" s="289">
        <v>37.053200000000004</v>
      </c>
      <c r="J15" s="289">
        <v>3.1360000000000028</v>
      </c>
      <c r="K15" s="289"/>
      <c r="L15" s="289"/>
      <c r="M15" s="289"/>
      <c r="N15" s="289"/>
      <c r="O15" s="315" t="s">
        <v>151</v>
      </c>
      <c r="P15" s="325"/>
      <c r="Q15" s="289"/>
      <c r="R15" s="289"/>
      <c r="S15" s="289"/>
      <c r="T15" s="289"/>
      <c r="U15" s="289"/>
      <c r="V15" s="323">
        <v>35.040350000000004</v>
      </c>
      <c r="W15" s="324">
        <v>3.9451499999999982</v>
      </c>
      <c r="X15" s="289"/>
      <c r="Y15" s="289"/>
      <c r="Z15" s="289"/>
      <c r="AA15" s="289"/>
      <c r="AB15" s="294"/>
      <c r="AC15" s="290"/>
      <c r="AD15" s="290"/>
      <c r="AE15" s="290"/>
      <c r="AF15" s="290"/>
      <c r="AG15" s="290"/>
      <c r="AH15" s="295"/>
      <c r="AI15" s="296"/>
      <c r="AJ15" s="296"/>
      <c r="AK15" s="296"/>
      <c r="AL15" s="296"/>
      <c r="AM15" s="297"/>
      <c r="AN15" s="296"/>
      <c r="AO15" s="296"/>
      <c r="AP15" s="296"/>
      <c r="AQ15" s="296"/>
      <c r="AR15" s="296"/>
      <c r="AS15" s="297"/>
    </row>
    <row r="16" spans="1:135" ht="18" customHeight="1" x14ac:dyDescent="0.25">
      <c r="A16" s="352">
        <f>MATCH(B16,STUDIES!$A$4:$A$503,0)</f>
        <v>3</v>
      </c>
      <c r="B16" s="304" t="s">
        <v>311</v>
      </c>
      <c r="C16" s="317" t="s">
        <v>1052</v>
      </c>
      <c r="D16" s="304" t="s">
        <v>1182</v>
      </c>
      <c r="E16" s="305" t="s">
        <v>148</v>
      </c>
      <c r="F16" s="305">
        <v>12</v>
      </c>
      <c r="G16" s="305">
        <v>19</v>
      </c>
      <c r="H16" s="306">
        <v>3</v>
      </c>
    </row>
    <row r="17" spans="1:46" ht="18" customHeight="1" x14ac:dyDescent="0.25">
      <c r="A17" s="352">
        <f>MATCH(B17,STUDIES!$A$4:$A$503,0)</f>
        <v>3</v>
      </c>
      <c r="B17" s="304" t="s">
        <v>311</v>
      </c>
      <c r="C17" s="317" t="s">
        <v>149</v>
      </c>
      <c r="D17" s="304" t="s">
        <v>1182</v>
      </c>
      <c r="E17" s="305" t="s">
        <v>148</v>
      </c>
      <c r="F17" s="305">
        <v>12</v>
      </c>
      <c r="G17" s="305">
        <v>18</v>
      </c>
      <c r="H17" s="306">
        <v>0</v>
      </c>
      <c r="P17" s="309"/>
    </row>
    <row r="18" spans="1:46" ht="18" customHeight="1" x14ac:dyDescent="0.25">
      <c r="A18" s="352">
        <f>MATCH(B18,STUDIES!$A$4:$A$503,0)</f>
        <v>4</v>
      </c>
      <c r="B18" s="286" t="s">
        <v>358</v>
      </c>
      <c r="C18" s="301" t="s">
        <v>1071</v>
      </c>
      <c r="D18" s="286" t="s">
        <v>155</v>
      </c>
      <c r="E18" s="287" t="s">
        <v>148</v>
      </c>
      <c r="F18" s="287">
        <v>16</v>
      </c>
      <c r="G18" s="287">
        <v>319</v>
      </c>
      <c r="H18" s="288"/>
      <c r="I18" s="289"/>
      <c r="J18" s="289"/>
      <c r="K18" s="289"/>
      <c r="L18" s="289"/>
      <c r="M18" s="289"/>
      <c r="N18" s="289"/>
      <c r="O18" s="315" t="s">
        <v>91</v>
      </c>
      <c r="P18" s="294">
        <v>-10.5</v>
      </c>
      <c r="Q18" s="293">
        <v>0.3</v>
      </c>
      <c r="R18" s="289"/>
      <c r="S18" s="289"/>
      <c r="T18" s="289"/>
      <c r="U18" s="289"/>
      <c r="V18" s="294"/>
      <c r="W18" s="289"/>
      <c r="X18" s="289"/>
      <c r="Y18" s="289"/>
      <c r="Z18" s="289"/>
      <c r="AA18" s="289"/>
      <c r="AB18" s="294"/>
      <c r="AC18" s="289"/>
      <c r="AD18" s="289"/>
      <c r="AE18" s="289"/>
      <c r="AF18" s="289"/>
      <c r="AG18" s="289"/>
      <c r="AH18" s="295"/>
      <c r="AI18" s="296"/>
      <c r="AJ18" s="296"/>
      <c r="AK18" s="296"/>
      <c r="AL18" s="296"/>
      <c r="AM18" s="297"/>
      <c r="AN18" s="296"/>
      <c r="AO18" s="296"/>
      <c r="AP18" s="296"/>
      <c r="AQ18" s="296"/>
      <c r="AR18" s="296"/>
      <c r="AS18" s="297"/>
    </row>
    <row r="19" spans="1:46" ht="18" customHeight="1" x14ac:dyDescent="0.25">
      <c r="A19" s="352">
        <f>MATCH(B19,STUDIES!$A$4:$A$503,0)</f>
        <v>4</v>
      </c>
      <c r="B19" s="286" t="s">
        <v>358</v>
      </c>
      <c r="C19" s="301" t="s">
        <v>1071</v>
      </c>
      <c r="D19" s="286" t="s">
        <v>155</v>
      </c>
      <c r="E19" s="287" t="s">
        <v>153</v>
      </c>
      <c r="F19" s="287">
        <v>52</v>
      </c>
      <c r="G19" s="287">
        <v>270</v>
      </c>
      <c r="H19" s="288"/>
      <c r="I19" s="289"/>
      <c r="J19" s="289"/>
      <c r="K19" s="289"/>
      <c r="L19" s="289"/>
      <c r="M19" s="289"/>
      <c r="N19" s="289"/>
      <c r="O19" s="315" t="s">
        <v>91</v>
      </c>
      <c r="P19" s="294">
        <v>-10.7</v>
      </c>
      <c r="Q19" s="293">
        <v>0.36</v>
      </c>
      <c r="R19" s="289"/>
      <c r="S19" s="289"/>
      <c r="T19" s="289"/>
      <c r="U19" s="289"/>
      <c r="V19" s="294"/>
      <c r="W19" s="289"/>
      <c r="X19" s="289"/>
      <c r="Y19" s="289"/>
      <c r="Z19" s="289"/>
      <c r="AA19" s="289"/>
      <c r="AB19" s="294"/>
      <c r="AC19" s="289"/>
      <c r="AD19" s="289"/>
      <c r="AE19" s="289"/>
      <c r="AF19" s="289"/>
      <c r="AG19" s="289"/>
      <c r="AH19" s="295"/>
      <c r="AI19" s="296"/>
      <c r="AJ19" s="296"/>
      <c r="AK19" s="296"/>
      <c r="AL19" s="296"/>
      <c r="AM19" s="297"/>
      <c r="AN19" s="296"/>
      <c r="AO19" s="296"/>
      <c r="AP19" s="296"/>
      <c r="AQ19" s="296"/>
      <c r="AR19" s="296"/>
      <c r="AS19" s="297"/>
    </row>
    <row r="20" spans="1:46" ht="18" customHeight="1" x14ac:dyDescent="0.25">
      <c r="A20" s="352">
        <f>MATCH(B20,STUDIES!$A$4:$A$503,0)</f>
        <v>4</v>
      </c>
      <c r="B20" s="286" t="s">
        <v>358</v>
      </c>
      <c r="C20" s="314" t="s">
        <v>1068</v>
      </c>
      <c r="D20" s="286" t="s">
        <v>155</v>
      </c>
      <c r="E20" s="287" t="s">
        <v>148</v>
      </c>
      <c r="F20" s="287">
        <v>16</v>
      </c>
      <c r="G20" s="287">
        <v>106</v>
      </c>
      <c r="H20" s="288"/>
      <c r="I20" s="289"/>
      <c r="J20" s="289"/>
      <c r="K20" s="289"/>
      <c r="L20" s="289"/>
      <c r="M20" s="289"/>
      <c r="N20" s="289"/>
      <c r="O20" s="315" t="s">
        <v>91</v>
      </c>
      <c r="P20" s="325">
        <v>-9.6999999999999993</v>
      </c>
      <c r="Q20" s="293">
        <v>0.51</v>
      </c>
      <c r="R20" s="289"/>
      <c r="S20" s="289"/>
      <c r="T20" s="289"/>
      <c r="U20" s="289"/>
      <c r="V20" s="294"/>
      <c r="W20" s="289"/>
      <c r="X20" s="289"/>
      <c r="Y20" s="289"/>
      <c r="Z20" s="289"/>
      <c r="AA20" s="289"/>
      <c r="AB20" s="294"/>
      <c r="AC20" s="289"/>
      <c r="AD20" s="289"/>
      <c r="AE20" s="289"/>
      <c r="AF20" s="289"/>
      <c r="AG20" s="289"/>
      <c r="AH20" s="295"/>
      <c r="AI20" s="296"/>
      <c r="AJ20" s="296"/>
      <c r="AK20" s="296"/>
      <c r="AL20" s="296"/>
      <c r="AM20" s="297"/>
      <c r="AN20" s="296"/>
      <c r="AO20" s="296"/>
      <c r="AP20" s="296"/>
      <c r="AQ20" s="296"/>
      <c r="AR20" s="296"/>
      <c r="AS20" s="297"/>
    </row>
    <row r="21" spans="1:46" ht="18" customHeight="1" x14ac:dyDescent="0.25">
      <c r="A21" s="352">
        <f>MATCH(B21,STUDIES!$A$4:$A$503,0)</f>
        <v>4</v>
      </c>
      <c r="B21" s="286" t="s">
        <v>358</v>
      </c>
      <c r="C21" s="314" t="s">
        <v>1068</v>
      </c>
      <c r="D21" s="286" t="s">
        <v>155</v>
      </c>
      <c r="E21" s="287" t="s">
        <v>153</v>
      </c>
      <c r="F21" s="287">
        <v>52</v>
      </c>
      <c r="G21" s="287">
        <v>89</v>
      </c>
      <c r="H21" s="288"/>
      <c r="I21" s="289"/>
      <c r="J21" s="289"/>
      <c r="K21" s="289"/>
      <c r="L21" s="289"/>
      <c r="M21" s="289"/>
      <c r="N21" s="289"/>
      <c r="O21" s="315" t="s">
        <v>91</v>
      </c>
      <c r="P21" s="327">
        <v>-10.9</v>
      </c>
      <c r="Q21" s="293">
        <v>0.59</v>
      </c>
      <c r="R21" s="289"/>
      <c r="S21" s="289"/>
      <c r="T21" s="289"/>
      <c r="U21" s="289"/>
      <c r="V21" s="294"/>
      <c r="W21" s="289"/>
      <c r="X21" s="289"/>
      <c r="Y21" s="289"/>
      <c r="Z21" s="289"/>
      <c r="AA21" s="289"/>
      <c r="AB21" s="294"/>
      <c r="AC21" s="289"/>
      <c r="AD21" s="289"/>
      <c r="AE21" s="289"/>
      <c r="AF21" s="289"/>
      <c r="AG21" s="289"/>
      <c r="AH21" s="295"/>
      <c r="AI21" s="296"/>
      <c r="AJ21" s="296"/>
      <c r="AK21" s="296"/>
      <c r="AL21" s="296"/>
      <c r="AM21" s="297"/>
      <c r="AN21" s="296"/>
      <c r="AO21" s="296"/>
      <c r="AP21" s="296"/>
      <c r="AQ21" s="296"/>
      <c r="AR21" s="296"/>
      <c r="AS21" s="297"/>
    </row>
    <row r="22" spans="1:46" ht="18" customHeight="1" x14ac:dyDescent="0.25">
      <c r="A22" s="352">
        <f>MATCH(B22,STUDIES!$A$4:$A$503,0)</f>
        <v>4</v>
      </c>
      <c r="B22" s="286" t="s">
        <v>358</v>
      </c>
      <c r="C22" s="301" t="s">
        <v>149</v>
      </c>
      <c r="D22" s="286" t="s">
        <v>155</v>
      </c>
      <c r="E22" s="287" t="s">
        <v>148</v>
      </c>
      <c r="F22" s="287">
        <v>16</v>
      </c>
      <c r="G22" s="287">
        <v>315</v>
      </c>
      <c r="H22" s="288"/>
      <c r="I22" s="289"/>
      <c r="J22" s="289"/>
      <c r="K22" s="289"/>
      <c r="L22" s="289"/>
      <c r="M22" s="289"/>
      <c r="N22" s="289"/>
      <c r="O22" s="315" t="s">
        <v>91</v>
      </c>
      <c r="P22" s="327">
        <v>-5.3</v>
      </c>
      <c r="Q22" s="293">
        <v>0.31</v>
      </c>
      <c r="R22" s="289"/>
      <c r="S22" s="289"/>
      <c r="T22" s="289"/>
      <c r="U22" s="289"/>
      <c r="V22" s="294"/>
      <c r="W22" s="289"/>
      <c r="X22" s="289"/>
      <c r="Y22" s="289"/>
      <c r="Z22" s="289"/>
      <c r="AA22" s="289"/>
      <c r="AB22" s="294"/>
      <c r="AC22" s="289"/>
      <c r="AD22" s="289"/>
      <c r="AE22" s="289"/>
      <c r="AF22" s="289"/>
      <c r="AG22" s="289"/>
      <c r="AH22" s="295"/>
      <c r="AI22" s="296"/>
      <c r="AJ22" s="296"/>
      <c r="AK22" s="296"/>
      <c r="AL22" s="296"/>
      <c r="AM22" s="297"/>
      <c r="AN22" s="296"/>
      <c r="AO22" s="296"/>
      <c r="AP22" s="296"/>
      <c r="AQ22" s="296"/>
      <c r="AR22" s="296"/>
      <c r="AS22" s="297"/>
    </row>
    <row r="23" spans="1:46" ht="18" customHeight="1" x14ac:dyDescent="0.25">
      <c r="A23" s="352">
        <f>MATCH(B23,STUDIES!$A$4:$A$503,0)</f>
        <v>4</v>
      </c>
      <c r="B23" s="286" t="s">
        <v>358</v>
      </c>
      <c r="C23" s="301" t="s">
        <v>149</v>
      </c>
      <c r="D23" s="286" t="s">
        <v>155</v>
      </c>
      <c r="E23" s="287" t="s">
        <v>153</v>
      </c>
      <c r="F23" s="287">
        <v>52</v>
      </c>
      <c r="G23" s="287">
        <v>264</v>
      </c>
      <c r="H23" s="288"/>
      <c r="I23" s="289"/>
      <c r="J23" s="289"/>
      <c r="K23" s="289"/>
      <c r="L23" s="289"/>
      <c r="M23" s="289"/>
      <c r="N23" s="289"/>
      <c r="O23" s="315" t="s">
        <v>91</v>
      </c>
      <c r="P23" s="327">
        <v>-5.6</v>
      </c>
      <c r="Q23" s="293">
        <v>0.36</v>
      </c>
      <c r="R23" s="289"/>
      <c r="S23" s="289"/>
      <c r="T23" s="289"/>
      <c r="U23" s="289"/>
      <c r="V23" s="294"/>
      <c r="W23" s="289"/>
      <c r="X23" s="289"/>
      <c r="Y23" s="289"/>
      <c r="Z23" s="289"/>
      <c r="AA23" s="289"/>
      <c r="AB23" s="294"/>
      <c r="AC23" s="289"/>
      <c r="AD23" s="289"/>
      <c r="AE23" s="289"/>
      <c r="AF23" s="289"/>
      <c r="AG23" s="289"/>
      <c r="AH23" s="295"/>
      <c r="AI23" s="296"/>
      <c r="AJ23" s="296"/>
      <c r="AK23" s="296"/>
      <c r="AL23" s="296"/>
      <c r="AM23" s="297"/>
      <c r="AN23" s="296"/>
      <c r="AO23" s="296"/>
      <c r="AP23" s="296"/>
      <c r="AQ23" s="296"/>
      <c r="AR23" s="296"/>
      <c r="AS23" s="297"/>
    </row>
    <row r="24" spans="1:46" ht="18" customHeight="1" x14ac:dyDescent="0.25">
      <c r="A24" s="352">
        <f>MATCH(B24,STUDIES!$A$4:$A$503,0)</f>
        <v>4</v>
      </c>
      <c r="B24" s="286" t="s">
        <v>358</v>
      </c>
      <c r="C24" s="301" t="s">
        <v>1071</v>
      </c>
      <c r="D24" s="286" t="s">
        <v>152</v>
      </c>
      <c r="E24" s="287" t="s">
        <v>148</v>
      </c>
      <c r="F24" s="287">
        <v>16</v>
      </c>
      <c r="G24" s="287">
        <v>319</v>
      </c>
      <c r="H24" s="288"/>
      <c r="I24" s="289">
        <v>32.1</v>
      </c>
      <c r="J24" s="289"/>
      <c r="K24" s="289">
        <v>12.76</v>
      </c>
      <c r="L24" s="289"/>
      <c r="M24" s="289"/>
      <c r="N24" s="289"/>
      <c r="O24" s="326" t="s">
        <v>93</v>
      </c>
      <c r="P24" s="520"/>
      <c r="Q24" s="289"/>
      <c r="R24" s="293"/>
      <c r="S24" s="293"/>
      <c r="T24" s="293"/>
      <c r="U24" s="293"/>
      <c r="V24" s="294"/>
      <c r="W24" s="289"/>
      <c r="X24" s="289"/>
      <c r="Y24" s="289"/>
      <c r="Z24" s="289"/>
      <c r="AA24" s="289"/>
      <c r="AB24" s="294"/>
      <c r="AC24" s="289"/>
      <c r="AD24" s="289"/>
      <c r="AE24" s="289"/>
      <c r="AF24" s="289"/>
      <c r="AG24" s="289"/>
      <c r="AH24" s="295">
        <v>-77.3</v>
      </c>
      <c r="AI24" s="296">
        <v>2.2200000000000002</v>
      </c>
      <c r="AJ24" s="296"/>
      <c r="AK24" s="296"/>
      <c r="AL24" s="296"/>
      <c r="AM24" s="297"/>
      <c r="AN24" s="296"/>
      <c r="AO24" s="296"/>
      <c r="AP24" s="296"/>
      <c r="AQ24" s="296"/>
      <c r="AR24" s="296"/>
      <c r="AS24" s="297"/>
      <c r="AT24" s="298"/>
    </row>
    <row r="25" spans="1:46" s="299" customFormat="1" ht="18" customHeight="1" x14ac:dyDescent="0.25">
      <c r="A25" s="352">
        <f>MATCH(B25,STUDIES!$A$4:$A$503,0)</f>
        <v>4</v>
      </c>
      <c r="B25" s="286" t="s">
        <v>358</v>
      </c>
      <c r="C25" s="301" t="s">
        <v>1071</v>
      </c>
      <c r="D25" s="286" t="s">
        <v>152</v>
      </c>
      <c r="E25" s="287" t="s">
        <v>153</v>
      </c>
      <c r="F25" s="287">
        <v>52</v>
      </c>
      <c r="G25" s="287">
        <v>270</v>
      </c>
      <c r="H25" s="288"/>
      <c r="I25" s="289">
        <v>32.1</v>
      </c>
      <c r="J25" s="289"/>
      <c r="K25" s="289">
        <v>12.76</v>
      </c>
      <c r="L25" s="289"/>
      <c r="M25" s="289"/>
      <c r="N25" s="289"/>
      <c r="O25" s="326" t="s">
        <v>93</v>
      </c>
      <c r="P25" s="520"/>
      <c r="Q25" s="289"/>
      <c r="R25" s="293"/>
      <c r="S25" s="293"/>
      <c r="T25" s="293"/>
      <c r="U25" s="293"/>
      <c r="V25" s="294"/>
      <c r="W25" s="289"/>
      <c r="X25" s="289"/>
      <c r="Y25" s="289"/>
      <c r="Z25" s="289"/>
      <c r="AA25" s="289"/>
      <c r="AB25" s="294"/>
      <c r="AC25" s="289"/>
      <c r="AD25" s="289"/>
      <c r="AE25" s="289"/>
      <c r="AF25" s="289"/>
      <c r="AG25" s="289"/>
      <c r="AH25" s="295">
        <v>-80.3</v>
      </c>
      <c r="AI25" s="296">
        <v>2.64</v>
      </c>
      <c r="AJ25" s="296"/>
      <c r="AK25" s="296"/>
      <c r="AL25" s="296"/>
      <c r="AM25" s="297"/>
      <c r="AN25" s="296"/>
      <c r="AO25" s="296"/>
      <c r="AP25" s="296"/>
      <c r="AQ25" s="296"/>
      <c r="AR25" s="296"/>
      <c r="AS25" s="297"/>
      <c r="AT25" s="298"/>
    </row>
    <row r="26" spans="1:46" s="299" customFormat="1" ht="18" customHeight="1" x14ac:dyDescent="0.25">
      <c r="A26" s="352">
        <f>MATCH(B26,STUDIES!$A$4:$A$503,0)</f>
        <v>4</v>
      </c>
      <c r="B26" s="286" t="s">
        <v>358</v>
      </c>
      <c r="C26" s="314" t="s">
        <v>1068</v>
      </c>
      <c r="D26" s="286" t="s">
        <v>152</v>
      </c>
      <c r="E26" s="287" t="s">
        <v>148</v>
      </c>
      <c r="F26" s="287">
        <v>16</v>
      </c>
      <c r="G26" s="287">
        <v>106</v>
      </c>
      <c r="H26" s="288"/>
      <c r="I26" s="289">
        <v>33.6</v>
      </c>
      <c r="J26" s="289"/>
      <c r="K26" s="289">
        <v>13.3</v>
      </c>
      <c r="L26" s="289"/>
      <c r="M26" s="289"/>
      <c r="N26" s="289"/>
      <c r="O26" s="326" t="s">
        <v>93</v>
      </c>
      <c r="P26" s="292"/>
      <c r="Q26" s="289"/>
      <c r="R26" s="289"/>
      <c r="S26" s="289"/>
      <c r="T26" s="289"/>
      <c r="U26" s="289"/>
      <c r="V26" s="294"/>
      <c r="W26" s="289"/>
      <c r="X26" s="289"/>
      <c r="Y26" s="289"/>
      <c r="Z26" s="289"/>
      <c r="AA26" s="289"/>
      <c r="AB26" s="294"/>
      <c r="AC26" s="289"/>
      <c r="AD26" s="289"/>
      <c r="AE26" s="289"/>
      <c r="AF26" s="289"/>
      <c r="AG26" s="289"/>
      <c r="AH26" s="295">
        <v>-76.7</v>
      </c>
      <c r="AI26" s="296">
        <v>3.77</v>
      </c>
      <c r="AJ26" s="296"/>
      <c r="AK26" s="296"/>
      <c r="AL26" s="296"/>
      <c r="AM26" s="297"/>
      <c r="AN26" s="296"/>
      <c r="AO26" s="296"/>
      <c r="AP26" s="296"/>
      <c r="AQ26" s="296"/>
      <c r="AR26" s="296"/>
      <c r="AS26" s="297"/>
      <c r="AT26" s="298"/>
    </row>
    <row r="27" spans="1:46" s="299" customFormat="1" ht="18" customHeight="1" x14ac:dyDescent="0.25">
      <c r="A27" s="352">
        <f>MATCH(B27,STUDIES!$A$4:$A$503,0)</f>
        <v>4</v>
      </c>
      <c r="B27" s="286" t="s">
        <v>358</v>
      </c>
      <c r="C27" s="314" t="s">
        <v>1068</v>
      </c>
      <c r="D27" s="286" t="s">
        <v>152</v>
      </c>
      <c r="E27" s="287" t="s">
        <v>153</v>
      </c>
      <c r="F27" s="287">
        <v>52</v>
      </c>
      <c r="G27" s="287">
        <v>89</v>
      </c>
      <c r="H27" s="288"/>
      <c r="I27" s="289">
        <v>33.6</v>
      </c>
      <c r="J27" s="289"/>
      <c r="K27" s="289">
        <v>13.3</v>
      </c>
      <c r="L27" s="289"/>
      <c r="M27" s="289"/>
      <c r="N27" s="289"/>
      <c r="O27" s="326" t="s">
        <v>93</v>
      </c>
      <c r="P27" s="292"/>
      <c r="Q27" s="289"/>
      <c r="R27" s="289"/>
      <c r="S27" s="289"/>
      <c r="T27" s="289"/>
      <c r="U27" s="289"/>
      <c r="V27" s="294"/>
      <c r="W27" s="289"/>
      <c r="X27" s="289"/>
      <c r="Y27" s="289"/>
      <c r="Z27" s="289"/>
      <c r="AA27" s="289"/>
      <c r="AB27" s="294"/>
      <c r="AC27" s="289"/>
      <c r="AD27" s="289"/>
      <c r="AE27" s="289"/>
      <c r="AF27" s="289"/>
      <c r="AG27" s="289"/>
      <c r="AH27" s="295">
        <v>-78.3</v>
      </c>
      <c r="AI27" s="296">
        <v>4.4400000000000004</v>
      </c>
      <c r="AJ27" s="296"/>
      <c r="AK27" s="296"/>
      <c r="AL27" s="296"/>
      <c r="AM27" s="297"/>
      <c r="AN27" s="296"/>
      <c r="AO27" s="296"/>
      <c r="AP27" s="296"/>
      <c r="AQ27" s="296"/>
      <c r="AR27" s="296"/>
      <c r="AS27" s="297"/>
      <c r="AT27" s="298"/>
    </row>
    <row r="28" spans="1:46" s="299" customFormat="1" ht="18" customHeight="1" x14ac:dyDescent="0.25">
      <c r="A28" s="352">
        <f>MATCH(B28,STUDIES!$A$4:$A$503,0)</f>
        <v>4</v>
      </c>
      <c r="B28" s="286" t="s">
        <v>358</v>
      </c>
      <c r="C28" s="301" t="s">
        <v>149</v>
      </c>
      <c r="D28" s="286" t="s">
        <v>152</v>
      </c>
      <c r="E28" s="287" t="s">
        <v>148</v>
      </c>
      <c r="F28" s="287">
        <v>16</v>
      </c>
      <c r="G28" s="287">
        <v>315</v>
      </c>
      <c r="H28" s="288"/>
      <c r="I28" s="289">
        <v>32.6</v>
      </c>
      <c r="J28" s="289"/>
      <c r="K28" s="289">
        <v>12.93</v>
      </c>
      <c r="L28" s="289"/>
      <c r="M28" s="289"/>
      <c r="N28" s="289"/>
      <c r="O28" s="326" t="s">
        <v>93</v>
      </c>
      <c r="P28" s="292"/>
      <c r="Q28" s="289"/>
      <c r="R28" s="289"/>
      <c r="S28" s="289"/>
      <c r="T28" s="289"/>
      <c r="U28" s="289"/>
      <c r="V28" s="294"/>
      <c r="W28" s="289"/>
      <c r="X28" s="289"/>
      <c r="Y28" s="289"/>
      <c r="Z28" s="289"/>
      <c r="AA28" s="289"/>
      <c r="AB28" s="294"/>
      <c r="AC28" s="289"/>
      <c r="AD28" s="289"/>
      <c r="AE28" s="289"/>
      <c r="AF28" s="289"/>
      <c r="AG28" s="289"/>
      <c r="AH28" s="295">
        <v>-43.2</v>
      </c>
      <c r="AI28" s="296">
        <v>2.2599999999999998</v>
      </c>
      <c r="AJ28" s="296"/>
      <c r="AK28" s="296"/>
      <c r="AL28" s="296"/>
      <c r="AM28" s="297"/>
      <c r="AN28" s="296"/>
      <c r="AO28" s="296"/>
      <c r="AP28" s="296"/>
      <c r="AQ28" s="296"/>
      <c r="AR28" s="296"/>
      <c r="AS28" s="297"/>
      <c r="AT28" s="298"/>
    </row>
    <row r="29" spans="1:46" s="299" customFormat="1" ht="18" customHeight="1" x14ac:dyDescent="0.25">
      <c r="A29" s="352">
        <f>MATCH(B29,STUDIES!$A$4:$A$503,0)</f>
        <v>4</v>
      </c>
      <c r="B29" s="286" t="s">
        <v>358</v>
      </c>
      <c r="C29" s="301" t="s">
        <v>149</v>
      </c>
      <c r="D29" s="286" t="s">
        <v>152</v>
      </c>
      <c r="E29" s="287" t="s">
        <v>153</v>
      </c>
      <c r="F29" s="287">
        <v>52</v>
      </c>
      <c r="G29" s="287">
        <v>264</v>
      </c>
      <c r="H29" s="288"/>
      <c r="I29" s="289">
        <v>32.6</v>
      </c>
      <c r="J29" s="289"/>
      <c r="K29" s="289">
        <v>12.93</v>
      </c>
      <c r="L29" s="289"/>
      <c r="M29" s="289"/>
      <c r="N29" s="289"/>
      <c r="O29" s="326" t="s">
        <v>93</v>
      </c>
      <c r="P29" s="292"/>
      <c r="Q29" s="289"/>
      <c r="R29" s="289"/>
      <c r="S29" s="289"/>
      <c r="T29" s="289"/>
      <c r="U29" s="289"/>
      <c r="V29" s="294"/>
      <c r="W29" s="289"/>
      <c r="X29" s="289"/>
      <c r="Y29" s="289"/>
      <c r="Z29" s="289"/>
      <c r="AA29" s="289"/>
      <c r="AB29" s="294"/>
      <c r="AC29" s="289"/>
      <c r="AD29" s="289"/>
      <c r="AE29" s="289"/>
      <c r="AF29" s="289"/>
      <c r="AG29" s="289"/>
      <c r="AH29" s="295">
        <v>-45.8</v>
      </c>
      <c r="AI29" s="296">
        <v>2.7</v>
      </c>
      <c r="AJ29" s="296"/>
      <c r="AK29" s="296"/>
      <c r="AL29" s="296"/>
      <c r="AM29" s="297"/>
      <c r="AN29" s="296"/>
      <c r="AO29" s="296"/>
      <c r="AP29" s="296"/>
      <c r="AQ29" s="296"/>
      <c r="AR29" s="296"/>
      <c r="AS29" s="297"/>
      <c r="AT29" s="298"/>
    </row>
    <row r="30" spans="1:46" s="299" customFormat="1" ht="18" customHeight="1" x14ac:dyDescent="0.25">
      <c r="A30" s="352">
        <f>MATCH(B30,STUDIES!$A$4:$A$503,0)</f>
        <v>4</v>
      </c>
      <c r="B30" s="286" t="s">
        <v>358</v>
      </c>
      <c r="C30" s="301" t="s">
        <v>1071</v>
      </c>
      <c r="D30" s="302" t="s">
        <v>290</v>
      </c>
      <c r="E30" s="287" t="s">
        <v>148</v>
      </c>
      <c r="F30" s="287">
        <v>16</v>
      </c>
      <c r="G30" s="287">
        <v>319</v>
      </c>
      <c r="H30" s="288"/>
      <c r="I30" s="289"/>
      <c r="J30" s="289"/>
      <c r="K30" s="289"/>
      <c r="L30" s="289"/>
      <c r="M30" s="289"/>
      <c r="N30" s="289"/>
      <c r="O30" s="315" t="s">
        <v>91</v>
      </c>
      <c r="P30" s="292">
        <v>-4.0999999999999996</v>
      </c>
      <c r="Q30" s="293">
        <v>0.13</v>
      </c>
      <c r="R30" s="289"/>
      <c r="S30" s="289"/>
      <c r="T30" s="289"/>
      <c r="U30" s="289"/>
      <c r="V30" s="294"/>
      <c r="W30" s="289"/>
      <c r="X30" s="289"/>
      <c r="Y30" s="289"/>
      <c r="Z30" s="289"/>
      <c r="AA30" s="289"/>
      <c r="AB30" s="294"/>
      <c r="AC30" s="289"/>
      <c r="AD30" s="289"/>
      <c r="AE30" s="289"/>
      <c r="AF30" s="289"/>
      <c r="AG30" s="289"/>
      <c r="AH30" s="295"/>
      <c r="AI30" s="296"/>
      <c r="AJ30" s="296"/>
      <c r="AK30" s="296"/>
      <c r="AL30" s="296"/>
      <c r="AM30" s="297"/>
      <c r="AN30" s="296"/>
      <c r="AO30" s="296"/>
      <c r="AP30" s="296"/>
      <c r="AQ30" s="296"/>
      <c r="AR30" s="296"/>
      <c r="AS30" s="297"/>
    </row>
    <row r="31" spans="1:46" s="299" customFormat="1" ht="18" customHeight="1" x14ac:dyDescent="0.25">
      <c r="A31" s="352">
        <f>MATCH(B31,STUDIES!$A$4:$A$503,0)</f>
        <v>4</v>
      </c>
      <c r="B31" s="286" t="s">
        <v>358</v>
      </c>
      <c r="C31" s="301" t="s">
        <v>1071</v>
      </c>
      <c r="D31" s="302" t="s">
        <v>290</v>
      </c>
      <c r="E31" s="287" t="s">
        <v>153</v>
      </c>
      <c r="F31" s="287">
        <v>52</v>
      </c>
      <c r="G31" s="287">
        <v>270</v>
      </c>
      <c r="H31" s="288"/>
      <c r="I31" s="289"/>
      <c r="J31" s="289"/>
      <c r="K31" s="289"/>
      <c r="L31" s="289"/>
      <c r="M31" s="289"/>
      <c r="N31" s="289"/>
      <c r="O31" s="315" t="s">
        <v>91</v>
      </c>
      <c r="P31" s="292">
        <v>-4.0999999999999996</v>
      </c>
      <c r="Q31" s="293">
        <v>0.16</v>
      </c>
      <c r="R31" s="289"/>
      <c r="S31" s="289"/>
      <c r="T31" s="289"/>
      <c r="U31" s="289"/>
      <c r="V31" s="294"/>
      <c r="W31" s="289"/>
      <c r="X31" s="289"/>
      <c r="Y31" s="289"/>
      <c r="Z31" s="289"/>
      <c r="AA31" s="289"/>
      <c r="AB31" s="294"/>
      <c r="AC31" s="289"/>
      <c r="AD31" s="289"/>
      <c r="AE31" s="289"/>
      <c r="AF31" s="289"/>
      <c r="AG31" s="289"/>
      <c r="AH31" s="295"/>
      <c r="AI31" s="296"/>
      <c r="AJ31" s="296"/>
      <c r="AK31" s="296"/>
      <c r="AL31" s="296"/>
      <c r="AM31" s="297"/>
      <c r="AN31" s="296"/>
      <c r="AO31" s="296"/>
      <c r="AP31" s="296"/>
      <c r="AQ31" s="296"/>
      <c r="AR31" s="296"/>
      <c r="AS31" s="297"/>
    </row>
    <row r="32" spans="1:46" s="299" customFormat="1" ht="18" customHeight="1" x14ac:dyDescent="0.25">
      <c r="A32" s="352">
        <f>MATCH(B32,STUDIES!$A$4:$A$503,0)</f>
        <v>4</v>
      </c>
      <c r="B32" s="286" t="s">
        <v>358</v>
      </c>
      <c r="C32" s="314" t="s">
        <v>1068</v>
      </c>
      <c r="D32" s="302" t="s">
        <v>290</v>
      </c>
      <c r="E32" s="287" t="s">
        <v>148</v>
      </c>
      <c r="F32" s="287">
        <v>16</v>
      </c>
      <c r="G32" s="287">
        <v>106</v>
      </c>
      <c r="H32" s="288"/>
      <c r="I32" s="289"/>
      <c r="J32" s="289"/>
      <c r="K32" s="289"/>
      <c r="L32" s="289"/>
      <c r="M32" s="289"/>
      <c r="N32" s="289"/>
      <c r="O32" s="303" t="s">
        <v>91</v>
      </c>
      <c r="P32" s="292">
        <v>-4.0999999999999996</v>
      </c>
      <c r="Q32" s="293">
        <v>0.21</v>
      </c>
      <c r="R32" s="289"/>
      <c r="S32" s="289"/>
      <c r="T32" s="289"/>
      <c r="U32" s="289"/>
      <c r="V32" s="294"/>
      <c r="W32" s="289"/>
      <c r="X32" s="289"/>
      <c r="Y32" s="289"/>
      <c r="Z32" s="289"/>
      <c r="AA32" s="289"/>
      <c r="AB32" s="294"/>
      <c r="AC32" s="289"/>
      <c r="AD32" s="289"/>
      <c r="AE32" s="289"/>
      <c r="AF32" s="289"/>
      <c r="AG32" s="289"/>
      <c r="AH32" s="295"/>
      <c r="AI32" s="296"/>
      <c r="AJ32" s="296"/>
      <c r="AK32" s="296"/>
      <c r="AL32" s="296"/>
      <c r="AM32" s="297"/>
      <c r="AN32" s="296"/>
      <c r="AO32" s="296"/>
      <c r="AP32" s="296"/>
      <c r="AQ32" s="296"/>
      <c r="AR32" s="296"/>
      <c r="AS32" s="297"/>
    </row>
    <row r="33" spans="1:135" s="299" customFormat="1" ht="18" customHeight="1" x14ac:dyDescent="0.25">
      <c r="A33" s="352">
        <f>MATCH(B33,STUDIES!$A$4:$A$503,0)</f>
        <v>4</v>
      </c>
      <c r="B33" s="286" t="s">
        <v>358</v>
      </c>
      <c r="C33" s="314" t="s">
        <v>1068</v>
      </c>
      <c r="D33" s="302" t="s">
        <v>290</v>
      </c>
      <c r="E33" s="287" t="s">
        <v>153</v>
      </c>
      <c r="F33" s="287">
        <v>52</v>
      </c>
      <c r="G33" s="287">
        <v>89</v>
      </c>
      <c r="H33" s="288"/>
      <c r="I33" s="289"/>
      <c r="J33" s="289"/>
      <c r="K33" s="289"/>
      <c r="L33" s="289"/>
      <c r="M33" s="289"/>
      <c r="N33" s="289"/>
      <c r="O33" s="303" t="s">
        <v>91</v>
      </c>
      <c r="P33" s="292">
        <v>-4.2</v>
      </c>
      <c r="Q33" s="293">
        <v>0.26</v>
      </c>
      <c r="R33" s="289"/>
      <c r="S33" s="289"/>
      <c r="T33" s="289"/>
      <c r="U33" s="289"/>
      <c r="V33" s="294"/>
      <c r="W33" s="289"/>
      <c r="X33" s="289"/>
      <c r="Y33" s="289"/>
      <c r="Z33" s="289"/>
      <c r="AA33" s="289"/>
      <c r="AB33" s="294"/>
      <c r="AC33" s="289"/>
      <c r="AD33" s="289"/>
      <c r="AE33" s="289"/>
      <c r="AF33" s="289"/>
      <c r="AG33" s="289"/>
      <c r="AH33" s="295"/>
      <c r="AI33" s="296"/>
      <c r="AJ33" s="296"/>
      <c r="AK33" s="296"/>
      <c r="AL33" s="296"/>
      <c r="AM33" s="297"/>
      <c r="AN33" s="296"/>
      <c r="AO33" s="296"/>
      <c r="AP33" s="296"/>
      <c r="AQ33" s="296"/>
      <c r="AR33" s="296"/>
      <c r="AS33" s="297"/>
    </row>
    <row r="34" spans="1:135" s="299" customFormat="1" ht="18" customHeight="1" x14ac:dyDescent="0.25">
      <c r="A34" s="352">
        <f>MATCH(B34,STUDIES!$A$4:$A$503,0)</f>
        <v>4</v>
      </c>
      <c r="B34" s="286" t="s">
        <v>358</v>
      </c>
      <c r="C34" s="301" t="s">
        <v>149</v>
      </c>
      <c r="D34" s="302" t="s">
        <v>290</v>
      </c>
      <c r="E34" s="287" t="s">
        <v>148</v>
      </c>
      <c r="F34" s="287">
        <v>16</v>
      </c>
      <c r="G34" s="287">
        <v>315</v>
      </c>
      <c r="H34" s="288"/>
      <c r="I34" s="289"/>
      <c r="J34" s="289"/>
      <c r="K34" s="289"/>
      <c r="L34" s="289"/>
      <c r="M34" s="289"/>
      <c r="N34" s="289"/>
      <c r="O34" s="303" t="s">
        <v>91</v>
      </c>
      <c r="P34" s="292">
        <v>-2.1</v>
      </c>
      <c r="Q34" s="293">
        <v>0.13</v>
      </c>
      <c r="R34" s="289"/>
      <c r="S34" s="289"/>
      <c r="T34" s="289"/>
      <c r="U34" s="289"/>
      <c r="V34" s="294"/>
      <c r="W34" s="289"/>
      <c r="X34" s="289"/>
      <c r="Y34" s="289"/>
      <c r="Z34" s="289"/>
      <c r="AA34" s="289"/>
      <c r="AB34" s="294"/>
      <c r="AC34" s="289"/>
      <c r="AD34" s="289"/>
      <c r="AE34" s="289"/>
      <c r="AF34" s="289"/>
      <c r="AG34" s="289"/>
      <c r="AH34" s="295"/>
      <c r="AI34" s="296"/>
      <c r="AJ34" s="296"/>
      <c r="AK34" s="296"/>
      <c r="AL34" s="296"/>
      <c r="AM34" s="297"/>
      <c r="AN34" s="296"/>
      <c r="AO34" s="296"/>
      <c r="AP34" s="296"/>
      <c r="AQ34" s="296"/>
      <c r="AR34" s="296"/>
      <c r="AS34" s="297"/>
    </row>
    <row r="35" spans="1:135" s="299" customFormat="1" ht="18" customHeight="1" x14ac:dyDescent="0.25">
      <c r="A35" s="352">
        <f>MATCH(B35,STUDIES!$A$4:$A$503,0)</f>
        <v>4</v>
      </c>
      <c r="B35" s="286" t="s">
        <v>358</v>
      </c>
      <c r="C35" s="301" t="s">
        <v>149</v>
      </c>
      <c r="D35" s="302" t="s">
        <v>290</v>
      </c>
      <c r="E35" s="287" t="s">
        <v>153</v>
      </c>
      <c r="F35" s="287">
        <v>52</v>
      </c>
      <c r="G35" s="287">
        <v>264</v>
      </c>
      <c r="H35" s="288"/>
      <c r="I35" s="289"/>
      <c r="J35" s="289"/>
      <c r="K35" s="289"/>
      <c r="L35" s="289"/>
      <c r="M35" s="289"/>
      <c r="N35" s="289"/>
      <c r="O35" s="303" t="s">
        <v>91</v>
      </c>
      <c r="P35" s="292">
        <v>-2.1</v>
      </c>
      <c r="Q35" s="293">
        <v>0.16</v>
      </c>
      <c r="R35" s="289"/>
      <c r="S35" s="289"/>
      <c r="T35" s="289"/>
      <c r="U35" s="289"/>
      <c r="V35" s="294"/>
      <c r="W35" s="289"/>
      <c r="X35" s="289"/>
      <c r="Y35" s="289"/>
      <c r="Z35" s="289"/>
      <c r="AA35" s="289"/>
      <c r="AB35" s="294"/>
      <c r="AC35" s="289"/>
      <c r="AD35" s="289"/>
      <c r="AE35" s="289"/>
      <c r="AF35" s="289"/>
      <c r="AG35" s="289"/>
      <c r="AH35" s="295"/>
      <c r="AI35" s="296"/>
      <c r="AJ35" s="296"/>
      <c r="AK35" s="296"/>
      <c r="AL35" s="296"/>
      <c r="AM35" s="297"/>
      <c r="AN35" s="296"/>
      <c r="AO35" s="296"/>
      <c r="AP35" s="296"/>
      <c r="AQ35" s="296"/>
      <c r="AR35" s="296"/>
      <c r="AS35" s="297"/>
    </row>
    <row r="36" spans="1:135" s="299" customFormat="1" ht="18" customHeight="1" x14ac:dyDescent="0.25">
      <c r="A36" s="352">
        <f>MATCH(B36,STUDIES!$A$4:$A$503,0)</f>
        <v>4</v>
      </c>
      <c r="B36" s="286" t="s">
        <v>358</v>
      </c>
      <c r="C36" s="301" t="s">
        <v>1071</v>
      </c>
      <c r="D36" s="286" t="s">
        <v>154</v>
      </c>
      <c r="E36" s="287" t="s">
        <v>148</v>
      </c>
      <c r="F36" s="287">
        <v>16</v>
      </c>
      <c r="G36" s="287">
        <v>319</v>
      </c>
      <c r="H36" s="288"/>
      <c r="I36" s="289"/>
      <c r="J36" s="289"/>
      <c r="K36" s="289"/>
      <c r="L36" s="289"/>
      <c r="M36" s="289"/>
      <c r="N36" s="289"/>
      <c r="O36" s="303" t="s">
        <v>91</v>
      </c>
      <c r="P36" s="325">
        <v>-12.5</v>
      </c>
      <c r="Q36" s="293">
        <v>0.37</v>
      </c>
      <c r="R36" s="289"/>
      <c r="S36" s="289"/>
      <c r="T36" s="289"/>
      <c r="U36" s="289"/>
      <c r="V36" s="294"/>
      <c r="W36" s="289"/>
      <c r="X36" s="289"/>
      <c r="Y36" s="289"/>
      <c r="Z36" s="289"/>
      <c r="AA36" s="289"/>
      <c r="AB36" s="294"/>
      <c r="AC36" s="289"/>
      <c r="AD36" s="289"/>
      <c r="AE36" s="289"/>
      <c r="AF36" s="289"/>
      <c r="AG36" s="289"/>
      <c r="AH36" s="295"/>
      <c r="AI36" s="296"/>
      <c r="AJ36" s="296"/>
      <c r="AK36" s="296"/>
      <c r="AL36" s="296"/>
      <c r="AM36" s="297"/>
      <c r="AN36" s="296"/>
      <c r="AO36" s="296"/>
      <c r="AP36" s="296"/>
      <c r="AQ36" s="296"/>
      <c r="AR36" s="296"/>
      <c r="AS36" s="297"/>
    </row>
    <row r="37" spans="1:135" s="299" customFormat="1" ht="18" customHeight="1" x14ac:dyDescent="0.25">
      <c r="A37" s="352">
        <f>MATCH(B37,STUDIES!$A$4:$A$503,0)</f>
        <v>4</v>
      </c>
      <c r="B37" s="286" t="s">
        <v>358</v>
      </c>
      <c r="C37" s="301" t="s">
        <v>1071</v>
      </c>
      <c r="D37" s="286" t="s">
        <v>154</v>
      </c>
      <c r="E37" s="287" t="s">
        <v>153</v>
      </c>
      <c r="F37" s="287">
        <v>52</v>
      </c>
      <c r="G37" s="287">
        <v>270</v>
      </c>
      <c r="H37" s="288"/>
      <c r="I37" s="289"/>
      <c r="J37" s="289"/>
      <c r="K37" s="289"/>
      <c r="L37" s="289"/>
      <c r="M37" s="289"/>
      <c r="N37" s="289"/>
      <c r="O37" s="303" t="s">
        <v>91</v>
      </c>
      <c r="P37" s="325">
        <v>-12.7</v>
      </c>
      <c r="Q37" s="293">
        <v>0.45</v>
      </c>
      <c r="R37" s="289"/>
      <c r="S37" s="289"/>
      <c r="T37" s="289"/>
      <c r="U37" s="289"/>
      <c r="V37" s="294"/>
      <c r="W37" s="289"/>
      <c r="X37" s="289"/>
      <c r="Y37" s="289"/>
      <c r="Z37" s="289"/>
      <c r="AA37" s="289"/>
      <c r="AB37" s="294"/>
      <c r="AC37" s="289"/>
      <c r="AD37" s="289"/>
      <c r="AE37" s="289"/>
      <c r="AF37" s="289"/>
      <c r="AG37" s="289"/>
      <c r="AH37" s="295"/>
      <c r="AI37" s="296"/>
      <c r="AJ37" s="296"/>
      <c r="AK37" s="296"/>
      <c r="AL37" s="296"/>
      <c r="AM37" s="297"/>
      <c r="AN37" s="296"/>
      <c r="AO37" s="296"/>
      <c r="AP37" s="296"/>
      <c r="AQ37" s="296"/>
      <c r="AR37" s="296"/>
      <c r="AS37" s="297"/>
    </row>
    <row r="38" spans="1:135" s="299" customFormat="1" ht="18" customHeight="1" x14ac:dyDescent="0.25">
      <c r="A38" s="352">
        <f>MATCH(B38,STUDIES!$A$4:$A$503,0)</f>
        <v>4</v>
      </c>
      <c r="B38" s="286" t="s">
        <v>358</v>
      </c>
      <c r="C38" s="314" t="s">
        <v>1068</v>
      </c>
      <c r="D38" s="286" t="s">
        <v>154</v>
      </c>
      <c r="E38" s="287" t="s">
        <v>148</v>
      </c>
      <c r="F38" s="287">
        <v>16</v>
      </c>
      <c r="G38" s="287">
        <v>106</v>
      </c>
      <c r="H38" s="288"/>
      <c r="I38" s="289"/>
      <c r="J38" s="289"/>
      <c r="K38" s="289"/>
      <c r="L38" s="289"/>
      <c r="M38" s="289"/>
      <c r="N38" s="289"/>
      <c r="O38" s="303" t="s">
        <v>91</v>
      </c>
      <c r="P38" s="325">
        <v>-12.4</v>
      </c>
      <c r="Q38" s="293">
        <v>0.63</v>
      </c>
      <c r="R38" s="289"/>
      <c r="S38" s="289"/>
      <c r="T38" s="289"/>
      <c r="U38" s="289"/>
      <c r="V38" s="294"/>
      <c r="W38" s="289"/>
      <c r="X38" s="289"/>
      <c r="Y38" s="289"/>
      <c r="Z38" s="289"/>
      <c r="AA38" s="289"/>
      <c r="AB38" s="294"/>
      <c r="AC38" s="289"/>
      <c r="AD38" s="289"/>
      <c r="AE38" s="289"/>
      <c r="AF38" s="289"/>
      <c r="AG38" s="289"/>
      <c r="AH38" s="295"/>
      <c r="AI38" s="296"/>
      <c r="AJ38" s="296"/>
      <c r="AK38" s="296"/>
      <c r="AL38" s="296"/>
      <c r="AM38" s="297"/>
      <c r="AN38" s="296"/>
      <c r="AO38" s="296"/>
      <c r="AP38" s="296"/>
      <c r="AQ38" s="296"/>
      <c r="AR38" s="296"/>
      <c r="AS38" s="297"/>
    </row>
    <row r="39" spans="1:135" s="299" customFormat="1" ht="18" customHeight="1" x14ac:dyDescent="0.25">
      <c r="A39" s="352">
        <f>MATCH(B39,STUDIES!$A$4:$A$503,0)</f>
        <v>4</v>
      </c>
      <c r="B39" s="286" t="s">
        <v>358</v>
      </c>
      <c r="C39" s="314" t="s">
        <v>1068</v>
      </c>
      <c r="D39" s="286" t="s">
        <v>154</v>
      </c>
      <c r="E39" s="287" t="s">
        <v>153</v>
      </c>
      <c r="F39" s="287">
        <v>52</v>
      </c>
      <c r="G39" s="287">
        <v>89</v>
      </c>
      <c r="H39" s="288"/>
      <c r="I39" s="289"/>
      <c r="J39" s="289"/>
      <c r="K39" s="289"/>
      <c r="L39" s="289"/>
      <c r="M39" s="289"/>
      <c r="N39" s="289"/>
      <c r="O39" s="303" t="s">
        <v>91</v>
      </c>
      <c r="P39" s="325">
        <v>-13.7</v>
      </c>
      <c r="Q39" s="293">
        <v>0.75</v>
      </c>
      <c r="R39" s="289"/>
      <c r="S39" s="289"/>
      <c r="T39" s="289"/>
      <c r="U39" s="289"/>
      <c r="V39" s="294"/>
      <c r="W39" s="289"/>
      <c r="X39" s="289"/>
      <c r="Y39" s="289"/>
      <c r="Z39" s="289"/>
      <c r="AA39" s="289"/>
      <c r="AB39" s="294"/>
      <c r="AC39" s="289"/>
      <c r="AD39" s="289"/>
      <c r="AE39" s="289"/>
      <c r="AF39" s="289"/>
      <c r="AG39" s="289"/>
      <c r="AH39" s="295"/>
      <c r="AI39" s="296"/>
      <c r="AJ39" s="296"/>
      <c r="AK39" s="296"/>
      <c r="AL39" s="296"/>
      <c r="AM39" s="297"/>
      <c r="AN39" s="296"/>
      <c r="AO39" s="296"/>
      <c r="AP39" s="296"/>
      <c r="AQ39" s="296"/>
      <c r="AR39" s="296"/>
      <c r="AS39" s="297"/>
    </row>
    <row r="40" spans="1:135" s="299" customFormat="1" ht="18" customHeight="1" x14ac:dyDescent="0.25">
      <c r="A40" s="352">
        <f>MATCH(B40,STUDIES!$A$4:$A$503,0)</f>
        <v>4</v>
      </c>
      <c r="B40" s="286" t="s">
        <v>358</v>
      </c>
      <c r="C40" s="301" t="s">
        <v>149</v>
      </c>
      <c r="D40" s="286" t="s">
        <v>154</v>
      </c>
      <c r="E40" s="287" t="s">
        <v>148</v>
      </c>
      <c r="F40" s="287">
        <v>16</v>
      </c>
      <c r="G40" s="287">
        <v>315</v>
      </c>
      <c r="H40" s="288"/>
      <c r="I40" s="289"/>
      <c r="J40" s="289"/>
      <c r="K40" s="289"/>
      <c r="L40" s="289"/>
      <c r="M40" s="289"/>
      <c r="N40" s="289"/>
      <c r="O40" s="303" t="s">
        <v>91</v>
      </c>
      <c r="P40" s="294">
        <v>-4.7</v>
      </c>
      <c r="Q40" s="293">
        <v>0.38</v>
      </c>
      <c r="R40" s="289"/>
      <c r="S40" s="289"/>
      <c r="T40" s="289"/>
      <c r="U40" s="289"/>
      <c r="V40" s="294"/>
      <c r="W40" s="289"/>
      <c r="X40" s="289"/>
      <c r="Y40" s="289"/>
      <c r="Z40" s="289"/>
      <c r="AA40" s="289"/>
      <c r="AB40" s="294"/>
      <c r="AC40" s="289"/>
      <c r="AD40" s="289"/>
      <c r="AE40" s="289"/>
      <c r="AF40" s="289"/>
      <c r="AG40" s="289"/>
      <c r="AH40" s="295"/>
      <c r="AI40" s="296"/>
      <c r="AJ40" s="296"/>
      <c r="AK40" s="296"/>
      <c r="AL40" s="296"/>
      <c r="AM40" s="297"/>
      <c r="AN40" s="296"/>
      <c r="AO40" s="296"/>
      <c r="AP40" s="296"/>
      <c r="AQ40" s="296"/>
      <c r="AR40" s="296"/>
      <c r="AS40" s="297"/>
    </row>
    <row r="41" spans="1:135" s="299" customFormat="1" ht="18" customHeight="1" x14ac:dyDescent="0.25">
      <c r="A41" s="352">
        <f>MATCH(B41,STUDIES!$A$4:$A$503,0)</f>
        <v>4</v>
      </c>
      <c r="B41" s="286" t="s">
        <v>358</v>
      </c>
      <c r="C41" s="301" t="s">
        <v>149</v>
      </c>
      <c r="D41" s="286" t="s">
        <v>154</v>
      </c>
      <c r="E41" s="287" t="s">
        <v>153</v>
      </c>
      <c r="F41" s="287">
        <v>52</v>
      </c>
      <c r="G41" s="287">
        <v>264</v>
      </c>
      <c r="H41" s="288"/>
      <c r="I41" s="289"/>
      <c r="J41" s="289"/>
      <c r="K41" s="289"/>
      <c r="L41" s="289"/>
      <c r="M41" s="289"/>
      <c r="N41" s="289"/>
      <c r="O41" s="303" t="s">
        <v>91</v>
      </c>
      <c r="P41" s="294">
        <v>-5.3</v>
      </c>
      <c r="Q41" s="293">
        <v>0.46</v>
      </c>
      <c r="R41" s="289"/>
      <c r="S41" s="289"/>
      <c r="T41" s="289"/>
      <c r="U41" s="289"/>
      <c r="V41" s="294"/>
      <c r="W41" s="289"/>
      <c r="X41" s="289"/>
      <c r="Y41" s="289"/>
      <c r="Z41" s="289"/>
      <c r="AA41" s="289"/>
      <c r="AB41" s="294"/>
      <c r="AC41" s="289"/>
      <c r="AD41" s="289"/>
      <c r="AE41" s="289"/>
      <c r="AF41" s="289"/>
      <c r="AG41" s="289"/>
      <c r="AH41" s="295"/>
      <c r="AI41" s="296"/>
      <c r="AJ41" s="296"/>
      <c r="AK41" s="296"/>
      <c r="AL41" s="296"/>
      <c r="AM41" s="297"/>
      <c r="AN41" s="296"/>
      <c r="AO41" s="296"/>
      <c r="AP41" s="296"/>
      <c r="AQ41" s="296"/>
      <c r="AR41" s="296"/>
      <c r="AS41" s="297"/>
    </row>
    <row r="42" spans="1:135" s="299" customFormat="1" ht="18" customHeight="1" x14ac:dyDescent="0.25">
      <c r="A42" s="352">
        <f>MATCH(B42,STUDIES!$A$4:$A$503,0)</f>
        <v>4</v>
      </c>
      <c r="B42" s="304" t="s">
        <v>358</v>
      </c>
      <c r="C42" s="301" t="s">
        <v>1071</v>
      </c>
      <c r="D42" s="304" t="s">
        <v>1178</v>
      </c>
      <c r="E42" s="305" t="s">
        <v>153</v>
      </c>
      <c r="F42" s="305">
        <v>52</v>
      </c>
      <c r="G42" s="305">
        <v>315</v>
      </c>
      <c r="H42" s="306">
        <v>9</v>
      </c>
      <c r="I42" s="307"/>
      <c r="J42" s="307"/>
      <c r="K42" s="307"/>
      <c r="L42" s="307"/>
      <c r="M42" s="307"/>
      <c r="N42" s="307"/>
      <c r="O42" s="308"/>
      <c r="P42" s="309"/>
      <c r="Q42" s="307"/>
      <c r="R42" s="307"/>
      <c r="S42" s="307"/>
      <c r="T42" s="307"/>
      <c r="U42" s="307"/>
      <c r="V42" s="309"/>
      <c r="W42" s="307"/>
      <c r="X42" s="307"/>
      <c r="Y42" s="307"/>
      <c r="Z42" s="307"/>
      <c r="AA42" s="307"/>
      <c r="AB42" s="309"/>
      <c r="AC42" s="307"/>
      <c r="AD42" s="307"/>
      <c r="AE42" s="307"/>
      <c r="AF42" s="307"/>
      <c r="AG42" s="307"/>
      <c r="AH42" s="310"/>
      <c r="AI42" s="311"/>
      <c r="AJ42" s="311"/>
      <c r="AK42" s="311"/>
      <c r="AL42" s="311"/>
      <c r="AM42" s="312"/>
      <c r="AN42" s="311"/>
      <c r="AO42" s="311"/>
      <c r="AP42" s="311"/>
      <c r="AQ42" s="311"/>
      <c r="AR42" s="311"/>
      <c r="AS42" s="312"/>
    </row>
    <row r="43" spans="1:135" s="299" customFormat="1" ht="18" customHeight="1" x14ac:dyDescent="0.25">
      <c r="A43" s="352">
        <f>MATCH(B43,STUDIES!$A$4:$A$503,0)</f>
        <v>4</v>
      </c>
      <c r="B43" s="304" t="s">
        <v>358</v>
      </c>
      <c r="C43" s="301" t="s">
        <v>1068</v>
      </c>
      <c r="D43" s="304" t="s">
        <v>1178</v>
      </c>
      <c r="E43" s="305" t="s">
        <v>153</v>
      </c>
      <c r="F43" s="305">
        <v>52</v>
      </c>
      <c r="G43" s="305">
        <v>110</v>
      </c>
      <c r="H43" s="306">
        <v>4</v>
      </c>
      <c r="I43" s="307"/>
      <c r="J43" s="307"/>
      <c r="K43" s="307"/>
      <c r="L43" s="307"/>
      <c r="M43" s="307"/>
      <c r="N43" s="307"/>
      <c r="O43" s="318"/>
      <c r="P43" s="319"/>
      <c r="Q43" s="307"/>
      <c r="R43" s="307"/>
      <c r="S43" s="307"/>
      <c r="T43" s="307"/>
      <c r="U43" s="307"/>
      <c r="V43" s="309"/>
      <c r="W43" s="307"/>
      <c r="X43" s="307"/>
      <c r="Y43" s="307"/>
      <c r="Z43" s="307"/>
      <c r="AA43" s="307"/>
      <c r="AB43" s="309"/>
      <c r="AC43" s="307"/>
      <c r="AD43" s="307"/>
      <c r="AE43" s="307"/>
      <c r="AF43" s="307"/>
      <c r="AG43" s="307"/>
      <c r="AH43" s="310"/>
      <c r="AI43" s="311"/>
      <c r="AJ43" s="311"/>
      <c r="AK43" s="311"/>
      <c r="AL43" s="311"/>
      <c r="AM43" s="312"/>
      <c r="AN43" s="311"/>
      <c r="AO43" s="311"/>
      <c r="AP43" s="311"/>
      <c r="AQ43" s="311"/>
      <c r="AR43" s="311"/>
      <c r="AS43" s="312"/>
    </row>
    <row r="44" spans="1:135" s="299" customFormat="1" ht="18" customHeight="1" x14ac:dyDescent="0.25">
      <c r="A44" s="352">
        <f>MATCH(B44,STUDIES!$A$4:$A$503,0)</f>
        <v>4</v>
      </c>
      <c r="B44" s="304" t="s">
        <v>358</v>
      </c>
      <c r="C44" s="317" t="s">
        <v>149</v>
      </c>
      <c r="D44" s="304" t="s">
        <v>1178</v>
      </c>
      <c r="E44" s="305" t="s">
        <v>153</v>
      </c>
      <c r="F44" s="305">
        <v>52</v>
      </c>
      <c r="G44" s="305">
        <v>315</v>
      </c>
      <c r="H44" s="306">
        <v>16</v>
      </c>
      <c r="I44" s="307"/>
      <c r="J44" s="307"/>
      <c r="K44" s="307"/>
      <c r="L44" s="307"/>
      <c r="M44" s="307"/>
      <c r="N44" s="307"/>
      <c r="O44" s="318"/>
      <c r="P44" s="307"/>
      <c r="Q44" s="307"/>
      <c r="R44" s="307"/>
      <c r="S44" s="307"/>
      <c r="T44" s="307"/>
      <c r="U44" s="307"/>
      <c r="V44" s="309"/>
      <c r="W44" s="307"/>
      <c r="X44" s="307"/>
      <c r="Y44" s="307"/>
      <c r="Z44" s="307"/>
      <c r="AA44" s="307"/>
      <c r="AB44" s="309"/>
      <c r="AC44" s="307"/>
      <c r="AD44" s="307"/>
      <c r="AE44" s="307"/>
      <c r="AF44" s="307"/>
      <c r="AG44" s="307"/>
      <c r="AH44" s="310"/>
      <c r="AI44" s="311"/>
      <c r="AJ44" s="311"/>
      <c r="AK44" s="311"/>
      <c r="AL44" s="311"/>
      <c r="AM44" s="312"/>
      <c r="AN44" s="311"/>
      <c r="AO44" s="311"/>
      <c r="AP44" s="311"/>
      <c r="AQ44" s="311"/>
      <c r="AR44" s="311"/>
      <c r="AS44" s="312"/>
    </row>
    <row r="45" spans="1:135" s="299" customFormat="1" ht="18" customHeight="1" x14ac:dyDescent="0.25">
      <c r="A45" s="352">
        <f>MATCH(B45,STUDIES!$A$4:$A$503,0)</f>
        <v>4</v>
      </c>
      <c r="B45" s="304" t="s">
        <v>358</v>
      </c>
      <c r="C45" s="317" t="s">
        <v>1071</v>
      </c>
      <c r="D45" s="304" t="s">
        <v>1182</v>
      </c>
      <c r="E45" s="305" t="s">
        <v>153</v>
      </c>
      <c r="F45" s="305">
        <v>52</v>
      </c>
      <c r="G45" s="305">
        <v>315</v>
      </c>
      <c r="H45" s="306">
        <v>9</v>
      </c>
      <c r="I45" s="307"/>
      <c r="J45" s="307"/>
      <c r="K45" s="307"/>
      <c r="L45" s="307"/>
      <c r="M45" s="307"/>
      <c r="N45" s="307"/>
      <c r="O45" s="318"/>
      <c r="P45" s="319"/>
      <c r="Q45" s="307"/>
      <c r="R45" s="307"/>
      <c r="S45" s="307"/>
      <c r="T45" s="307"/>
      <c r="U45" s="307"/>
      <c r="V45" s="309"/>
      <c r="W45" s="307"/>
      <c r="X45" s="307"/>
      <c r="Y45" s="307"/>
      <c r="Z45" s="307"/>
      <c r="AA45" s="307"/>
      <c r="AB45" s="309"/>
      <c r="AC45" s="307"/>
      <c r="AD45" s="307"/>
      <c r="AE45" s="307"/>
      <c r="AF45" s="307"/>
      <c r="AG45" s="307"/>
      <c r="AH45" s="310"/>
      <c r="AI45" s="311"/>
      <c r="AJ45" s="311"/>
      <c r="AK45" s="311"/>
      <c r="AL45" s="311"/>
      <c r="AM45" s="312"/>
      <c r="AN45" s="311"/>
      <c r="AO45" s="311"/>
      <c r="AP45" s="311"/>
      <c r="AQ45" s="311"/>
      <c r="AR45" s="311"/>
      <c r="AS45" s="312"/>
    </row>
    <row r="46" spans="1:135" s="299" customFormat="1" ht="18" customHeight="1" x14ac:dyDescent="0.25">
      <c r="A46" s="352">
        <f>MATCH(B46,STUDIES!$A$4:$A$503,0)</f>
        <v>4</v>
      </c>
      <c r="B46" s="304" t="s">
        <v>358</v>
      </c>
      <c r="C46" s="317" t="s">
        <v>1068</v>
      </c>
      <c r="D46" s="304" t="s">
        <v>1182</v>
      </c>
      <c r="E46" s="305" t="s">
        <v>153</v>
      </c>
      <c r="F46" s="305">
        <v>52</v>
      </c>
      <c r="G46" s="305">
        <v>110</v>
      </c>
      <c r="H46" s="306">
        <v>2</v>
      </c>
      <c r="I46" s="307"/>
      <c r="J46" s="307"/>
      <c r="K46" s="307"/>
      <c r="L46" s="307"/>
      <c r="M46" s="307"/>
      <c r="N46" s="307"/>
      <c r="O46" s="308"/>
      <c r="P46" s="309"/>
      <c r="Q46" s="307"/>
      <c r="R46" s="307"/>
      <c r="S46" s="307"/>
      <c r="T46" s="307"/>
      <c r="U46" s="307"/>
      <c r="V46" s="309"/>
      <c r="W46" s="307"/>
      <c r="X46" s="307"/>
      <c r="Y46" s="307"/>
      <c r="Z46" s="307"/>
      <c r="AA46" s="307"/>
      <c r="AB46" s="309"/>
      <c r="AC46" s="307"/>
      <c r="AD46" s="307"/>
      <c r="AE46" s="307"/>
      <c r="AF46" s="307"/>
      <c r="AG46" s="307"/>
      <c r="AH46" s="310"/>
      <c r="AI46" s="311"/>
      <c r="AJ46" s="311"/>
      <c r="AK46" s="311"/>
      <c r="AL46" s="311"/>
      <c r="AM46" s="312"/>
      <c r="AN46" s="311"/>
      <c r="AO46" s="311"/>
      <c r="AP46" s="311"/>
      <c r="AQ46" s="311"/>
      <c r="AR46" s="311"/>
      <c r="AS46" s="312"/>
    </row>
    <row r="47" spans="1:135" s="299" customFormat="1" ht="18" customHeight="1" x14ac:dyDescent="0.25">
      <c r="A47" s="352">
        <f>MATCH(B47,STUDIES!$A$4:$A$503,0)</f>
        <v>4</v>
      </c>
      <c r="B47" s="304" t="s">
        <v>358</v>
      </c>
      <c r="C47" s="317" t="s">
        <v>149</v>
      </c>
      <c r="D47" s="304" t="s">
        <v>1182</v>
      </c>
      <c r="E47" s="305" t="s">
        <v>153</v>
      </c>
      <c r="F47" s="305">
        <v>52</v>
      </c>
      <c r="G47" s="305">
        <v>315</v>
      </c>
      <c r="H47" s="306">
        <v>24</v>
      </c>
      <c r="I47" s="307"/>
      <c r="J47" s="307"/>
      <c r="K47" s="307"/>
      <c r="L47" s="307"/>
      <c r="M47" s="307"/>
      <c r="N47" s="307"/>
      <c r="O47" s="308"/>
      <c r="P47" s="309"/>
      <c r="Q47" s="307"/>
      <c r="R47" s="307"/>
      <c r="S47" s="307"/>
      <c r="T47" s="307"/>
      <c r="U47" s="307"/>
      <c r="V47" s="309"/>
      <c r="W47" s="307"/>
      <c r="X47" s="307"/>
      <c r="Y47" s="307"/>
      <c r="Z47" s="307"/>
      <c r="AA47" s="307"/>
      <c r="AB47" s="309"/>
      <c r="AC47" s="307"/>
      <c r="AD47" s="307"/>
      <c r="AE47" s="307"/>
      <c r="AF47" s="307"/>
      <c r="AG47" s="307"/>
      <c r="AH47" s="310"/>
      <c r="AI47" s="311"/>
      <c r="AJ47" s="311"/>
      <c r="AK47" s="311"/>
      <c r="AL47" s="311"/>
      <c r="AM47" s="312"/>
      <c r="AN47" s="311"/>
      <c r="AO47" s="311"/>
      <c r="AP47" s="311"/>
      <c r="AQ47" s="311"/>
      <c r="AR47" s="311"/>
      <c r="AS47" s="312"/>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0"/>
      <c r="BR47" s="300"/>
      <c r="BS47" s="300"/>
      <c r="BT47" s="300"/>
      <c r="BU47" s="300"/>
      <c r="BV47" s="300"/>
      <c r="BW47" s="300"/>
      <c r="BX47" s="300"/>
      <c r="BY47" s="300"/>
      <c r="BZ47" s="300"/>
      <c r="CA47" s="300"/>
      <c r="CB47" s="300"/>
      <c r="CC47" s="300"/>
      <c r="CD47" s="300"/>
      <c r="CE47" s="300"/>
      <c r="CF47" s="300"/>
      <c r="CG47" s="300"/>
      <c r="CH47" s="300"/>
      <c r="CI47" s="300"/>
      <c r="CJ47" s="300"/>
      <c r="CK47" s="300"/>
      <c r="CL47" s="300"/>
      <c r="CM47" s="300"/>
      <c r="CN47" s="300"/>
      <c r="CO47" s="300"/>
      <c r="CP47" s="300"/>
      <c r="CQ47" s="300"/>
      <c r="CR47" s="300"/>
      <c r="CS47" s="300"/>
      <c r="CT47" s="300"/>
      <c r="CU47" s="300"/>
      <c r="CV47" s="300"/>
      <c r="CW47" s="300"/>
      <c r="CX47" s="300"/>
      <c r="CY47" s="300"/>
      <c r="CZ47" s="300"/>
      <c r="DA47" s="300"/>
      <c r="DB47" s="300"/>
      <c r="DC47" s="300"/>
      <c r="DD47" s="300"/>
      <c r="DE47" s="300"/>
      <c r="DF47" s="300"/>
      <c r="DG47" s="300"/>
      <c r="DH47" s="300"/>
      <c r="DI47" s="300"/>
      <c r="DJ47" s="300"/>
      <c r="DK47" s="300"/>
      <c r="DL47" s="300"/>
      <c r="DM47" s="300"/>
      <c r="DN47" s="300"/>
      <c r="DO47" s="300"/>
      <c r="DP47" s="300"/>
      <c r="DQ47" s="300"/>
      <c r="DR47" s="300"/>
      <c r="DS47" s="300"/>
      <c r="DT47" s="300"/>
      <c r="DU47" s="300"/>
      <c r="DV47" s="300"/>
      <c r="DW47" s="300"/>
      <c r="DX47" s="300"/>
      <c r="DY47" s="300"/>
      <c r="DZ47" s="300"/>
      <c r="EA47" s="300"/>
      <c r="EB47" s="300"/>
      <c r="EC47" s="300"/>
      <c r="ED47" s="300"/>
      <c r="EE47" s="300"/>
    </row>
    <row r="48" spans="1:135" s="299" customFormat="1" ht="18" customHeight="1" x14ac:dyDescent="0.25">
      <c r="A48" s="352">
        <f>MATCH(B48,STUDIES!$A$4:$A$503,0)</f>
        <v>5</v>
      </c>
      <c r="B48" s="302" t="s">
        <v>363</v>
      </c>
      <c r="C48" s="301" t="s">
        <v>1071</v>
      </c>
      <c r="D48" s="286" t="s">
        <v>292</v>
      </c>
      <c r="E48" s="287" t="s">
        <v>148</v>
      </c>
      <c r="F48" s="287">
        <v>16</v>
      </c>
      <c r="G48" s="287">
        <v>97</v>
      </c>
      <c r="H48" s="288"/>
      <c r="I48" s="289"/>
      <c r="J48" s="289"/>
      <c r="K48" s="289"/>
      <c r="L48" s="289"/>
      <c r="M48" s="289"/>
      <c r="N48" s="289"/>
      <c r="O48" s="303" t="s">
        <v>91</v>
      </c>
      <c r="P48" s="289">
        <v>-4.46</v>
      </c>
      <c r="Q48" s="289">
        <v>0.25600000000000001</v>
      </c>
      <c r="R48" s="289"/>
      <c r="S48" s="289"/>
      <c r="T48" s="289"/>
      <c r="U48" s="289"/>
      <c r="V48" s="294"/>
      <c r="W48" s="289"/>
      <c r="X48" s="289"/>
      <c r="Y48" s="289"/>
      <c r="Z48" s="289"/>
      <c r="AA48" s="289"/>
      <c r="AB48" s="294"/>
      <c r="AC48" s="289"/>
      <c r="AD48" s="289"/>
      <c r="AE48" s="289"/>
      <c r="AF48" s="289"/>
      <c r="AG48" s="289"/>
      <c r="AH48" s="295"/>
      <c r="AI48" s="296"/>
      <c r="AJ48" s="296"/>
      <c r="AK48" s="296"/>
      <c r="AL48" s="296"/>
      <c r="AM48" s="297"/>
      <c r="AN48" s="296"/>
      <c r="AO48" s="296"/>
      <c r="AP48" s="296"/>
      <c r="AQ48" s="296"/>
      <c r="AR48" s="296"/>
      <c r="AS48" s="297"/>
    </row>
    <row r="49" spans="1:135" s="299" customFormat="1" ht="18" customHeight="1" x14ac:dyDescent="0.25">
      <c r="A49" s="352">
        <f>MATCH(B49,STUDIES!$A$4:$A$503,0)</f>
        <v>5</v>
      </c>
      <c r="B49" s="302" t="s">
        <v>363</v>
      </c>
      <c r="C49" s="314" t="s">
        <v>149</v>
      </c>
      <c r="D49" s="286" t="s">
        <v>292</v>
      </c>
      <c r="E49" s="287" t="s">
        <v>148</v>
      </c>
      <c r="F49" s="287">
        <v>16</v>
      </c>
      <c r="G49" s="287">
        <v>97</v>
      </c>
      <c r="H49" s="288"/>
      <c r="I49" s="289"/>
      <c r="J49" s="289"/>
      <c r="K49" s="289"/>
      <c r="L49" s="289"/>
      <c r="M49" s="289"/>
      <c r="N49" s="289"/>
      <c r="O49" s="303" t="s">
        <v>91</v>
      </c>
      <c r="P49" s="325">
        <v>-2.33</v>
      </c>
      <c r="Q49" s="289">
        <v>0.27400000000000002</v>
      </c>
      <c r="R49" s="289"/>
      <c r="S49" s="289"/>
      <c r="T49" s="289"/>
      <c r="U49" s="289"/>
      <c r="V49" s="294"/>
      <c r="W49" s="289"/>
      <c r="X49" s="289"/>
      <c r="Y49" s="289"/>
      <c r="Z49" s="289"/>
      <c r="AA49" s="289"/>
      <c r="AB49" s="294"/>
      <c r="AC49" s="289"/>
      <c r="AD49" s="289"/>
      <c r="AE49" s="289"/>
      <c r="AF49" s="289"/>
      <c r="AG49" s="289"/>
      <c r="AH49" s="295"/>
      <c r="AI49" s="296"/>
      <c r="AJ49" s="296"/>
      <c r="AK49" s="296"/>
      <c r="AL49" s="296"/>
      <c r="AM49" s="297"/>
      <c r="AN49" s="296"/>
      <c r="AO49" s="296"/>
      <c r="AP49" s="296"/>
      <c r="AQ49" s="296"/>
      <c r="AR49" s="296"/>
      <c r="AS49" s="297"/>
    </row>
    <row r="50" spans="1:135" s="299" customFormat="1" ht="18" customHeight="1" x14ac:dyDescent="0.25">
      <c r="A50" s="352">
        <f>MATCH(B50,STUDIES!$A$4:$A$503,0)</f>
        <v>5</v>
      </c>
      <c r="B50" s="286" t="s">
        <v>363</v>
      </c>
      <c r="C50" s="301" t="s">
        <v>1071</v>
      </c>
      <c r="D50" s="286" t="s">
        <v>154</v>
      </c>
      <c r="E50" s="287" t="s">
        <v>148</v>
      </c>
      <c r="F50" s="287">
        <v>16</v>
      </c>
      <c r="G50" s="287">
        <v>97</v>
      </c>
      <c r="H50" s="288"/>
      <c r="I50" s="289"/>
      <c r="J50" s="289"/>
      <c r="K50" s="289"/>
      <c r="L50" s="289"/>
      <c r="M50" s="289"/>
      <c r="N50" s="289"/>
      <c r="O50" s="303" t="s">
        <v>91</v>
      </c>
      <c r="P50" s="325">
        <v>-13.3</v>
      </c>
      <c r="Q50" s="289">
        <v>0.7</v>
      </c>
      <c r="R50" s="289"/>
      <c r="S50" s="289"/>
      <c r="T50" s="289"/>
      <c r="U50" s="289"/>
      <c r="V50" s="294"/>
      <c r="W50" s="289"/>
      <c r="X50" s="289"/>
      <c r="Y50" s="289"/>
      <c r="Z50" s="289"/>
      <c r="AA50" s="289"/>
      <c r="AB50" s="294"/>
      <c r="AC50" s="289"/>
      <c r="AD50" s="289"/>
      <c r="AE50" s="289"/>
      <c r="AF50" s="289"/>
      <c r="AG50" s="289"/>
      <c r="AH50" s="295"/>
      <c r="AI50" s="296"/>
      <c r="AJ50" s="296"/>
      <c r="AK50" s="296"/>
      <c r="AL50" s="296"/>
      <c r="AM50" s="297"/>
      <c r="AN50" s="296"/>
      <c r="AO50" s="296"/>
      <c r="AP50" s="296"/>
      <c r="AQ50" s="296"/>
      <c r="AR50" s="296"/>
      <c r="AS50" s="297"/>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0"/>
      <c r="BS50" s="300"/>
      <c r="BT50" s="300"/>
      <c r="BU50" s="300"/>
      <c r="BV50" s="300"/>
      <c r="BW50" s="300"/>
      <c r="BX50" s="300"/>
      <c r="BY50" s="300"/>
      <c r="BZ50" s="300"/>
      <c r="CA50" s="300"/>
      <c r="CB50" s="300"/>
      <c r="CC50" s="300"/>
      <c r="CD50" s="300"/>
      <c r="CE50" s="300"/>
      <c r="CF50" s="300"/>
      <c r="CG50" s="300"/>
      <c r="CH50" s="300"/>
      <c r="CI50" s="300"/>
      <c r="CJ50" s="300"/>
      <c r="CK50" s="300"/>
      <c r="CL50" s="300"/>
      <c r="CM50" s="300"/>
      <c r="CN50" s="300"/>
      <c r="CO50" s="300"/>
      <c r="CP50" s="300"/>
      <c r="CQ50" s="300"/>
      <c r="CR50" s="300"/>
      <c r="CS50" s="300"/>
      <c r="CT50" s="300"/>
      <c r="CU50" s="300"/>
      <c r="CV50" s="300"/>
      <c r="CW50" s="300"/>
      <c r="CX50" s="300"/>
      <c r="CY50" s="300"/>
      <c r="CZ50" s="300"/>
      <c r="DA50" s="300"/>
      <c r="DB50" s="300"/>
      <c r="DC50" s="300"/>
      <c r="DD50" s="300"/>
      <c r="DE50" s="300"/>
      <c r="DF50" s="300"/>
      <c r="DG50" s="300"/>
      <c r="DH50" s="300"/>
      <c r="DI50" s="300"/>
      <c r="DJ50" s="300"/>
      <c r="DK50" s="300"/>
      <c r="DL50" s="300"/>
      <c r="DM50" s="300"/>
      <c r="DN50" s="300"/>
      <c r="DO50" s="300"/>
      <c r="DP50" s="300"/>
      <c r="DQ50" s="300"/>
      <c r="DR50" s="300"/>
      <c r="DS50" s="300"/>
      <c r="DT50" s="300"/>
      <c r="DU50" s="300"/>
      <c r="DV50" s="300"/>
      <c r="DW50" s="300"/>
      <c r="DX50" s="300"/>
      <c r="DY50" s="300"/>
      <c r="DZ50" s="300"/>
      <c r="EA50" s="300"/>
      <c r="EB50" s="300"/>
      <c r="EC50" s="300"/>
      <c r="ED50" s="300"/>
      <c r="EE50" s="300"/>
    </row>
    <row r="51" spans="1:135" s="299" customFormat="1" ht="18" customHeight="1" x14ac:dyDescent="0.25">
      <c r="A51" s="352">
        <f>MATCH(B51,STUDIES!$A$4:$A$503,0)</f>
        <v>5</v>
      </c>
      <c r="B51" s="286" t="s">
        <v>363</v>
      </c>
      <c r="C51" s="314" t="s">
        <v>149</v>
      </c>
      <c r="D51" s="286" t="s">
        <v>154</v>
      </c>
      <c r="E51" s="287" t="s">
        <v>148</v>
      </c>
      <c r="F51" s="287">
        <v>16</v>
      </c>
      <c r="G51" s="287">
        <v>97</v>
      </c>
      <c r="H51" s="288"/>
      <c r="I51" s="289"/>
      <c r="J51" s="289"/>
      <c r="K51" s="289"/>
      <c r="L51" s="289"/>
      <c r="M51" s="289"/>
      <c r="N51" s="289"/>
      <c r="O51" s="303" t="s">
        <v>91</v>
      </c>
      <c r="P51" s="325">
        <v>-4.8</v>
      </c>
      <c r="Q51" s="289">
        <v>0.73</v>
      </c>
      <c r="R51" s="289"/>
      <c r="S51" s="289"/>
      <c r="T51" s="289"/>
      <c r="U51" s="289"/>
      <c r="V51" s="294"/>
      <c r="W51" s="289"/>
      <c r="X51" s="289"/>
      <c r="Y51" s="289"/>
      <c r="Z51" s="289"/>
      <c r="AA51" s="289"/>
      <c r="AB51" s="294"/>
      <c r="AC51" s="289"/>
      <c r="AD51" s="289"/>
      <c r="AE51" s="289"/>
      <c r="AF51" s="289"/>
      <c r="AG51" s="289"/>
      <c r="AH51" s="295"/>
      <c r="AI51" s="296"/>
      <c r="AJ51" s="296"/>
      <c r="AK51" s="296"/>
      <c r="AL51" s="296"/>
      <c r="AM51" s="297"/>
      <c r="AN51" s="296"/>
      <c r="AO51" s="296"/>
      <c r="AP51" s="296"/>
      <c r="AQ51" s="296"/>
      <c r="AR51" s="296"/>
      <c r="AS51" s="297"/>
    </row>
    <row r="52" spans="1:135" s="299" customFormat="1" ht="18" customHeight="1" x14ac:dyDescent="0.25">
      <c r="A52" s="352">
        <f>MATCH(B52,STUDIES!$A$4:$A$503,0)</f>
        <v>5</v>
      </c>
      <c r="B52" s="304" t="s">
        <v>363</v>
      </c>
      <c r="C52" s="317" t="s">
        <v>1071</v>
      </c>
      <c r="D52" s="304" t="s">
        <v>1178</v>
      </c>
      <c r="E52" s="305" t="s">
        <v>148</v>
      </c>
      <c r="F52" s="305">
        <v>16</v>
      </c>
      <c r="G52" s="305">
        <v>97</v>
      </c>
      <c r="H52" s="306">
        <v>3</v>
      </c>
      <c r="I52" s="307"/>
      <c r="J52" s="307"/>
      <c r="K52" s="307"/>
      <c r="L52" s="307"/>
      <c r="M52" s="307"/>
      <c r="N52" s="307"/>
      <c r="O52" s="308"/>
      <c r="P52" s="319"/>
      <c r="Q52" s="307"/>
      <c r="R52" s="307"/>
      <c r="S52" s="307"/>
      <c r="T52" s="307"/>
      <c r="U52" s="307"/>
      <c r="V52" s="309"/>
      <c r="W52" s="307"/>
      <c r="X52" s="307"/>
      <c r="Y52" s="307"/>
      <c r="Z52" s="307"/>
      <c r="AA52" s="307"/>
      <c r="AB52" s="309"/>
      <c r="AC52" s="307"/>
      <c r="AD52" s="307"/>
      <c r="AE52" s="307"/>
      <c r="AF52" s="307"/>
      <c r="AG52" s="307"/>
      <c r="AH52" s="310"/>
      <c r="AI52" s="311"/>
      <c r="AJ52" s="311"/>
      <c r="AK52" s="311"/>
      <c r="AL52" s="311"/>
      <c r="AM52" s="312"/>
      <c r="AN52" s="311"/>
      <c r="AO52" s="311"/>
      <c r="AP52" s="311"/>
      <c r="AQ52" s="311"/>
      <c r="AR52" s="311"/>
      <c r="AS52" s="312"/>
    </row>
    <row r="53" spans="1:135" s="299" customFormat="1" ht="18" customHeight="1" x14ac:dyDescent="0.25">
      <c r="A53" s="352">
        <f>MATCH(B53,STUDIES!$A$4:$A$503,0)</f>
        <v>5</v>
      </c>
      <c r="B53" s="304" t="s">
        <v>363</v>
      </c>
      <c r="C53" s="317" t="s">
        <v>149</v>
      </c>
      <c r="D53" s="304" t="s">
        <v>1178</v>
      </c>
      <c r="E53" s="305" t="s">
        <v>148</v>
      </c>
      <c r="F53" s="305">
        <v>16</v>
      </c>
      <c r="G53" s="305">
        <v>97</v>
      </c>
      <c r="H53" s="306">
        <v>0</v>
      </c>
      <c r="I53" s="307"/>
      <c r="J53" s="307"/>
      <c r="K53" s="307"/>
      <c r="L53" s="307"/>
      <c r="M53" s="307"/>
      <c r="N53" s="307"/>
      <c r="O53" s="308"/>
      <c r="P53" s="309"/>
      <c r="Q53" s="307"/>
      <c r="R53" s="307"/>
      <c r="S53" s="307"/>
      <c r="T53" s="307"/>
      <c r="U53" s="307"/>
      <c r="V53" s="309"/>
      <c r="W53" s="307"/>
      <c r="X53" s="307"/>
      <c r="Y53" s="307"/>
      <c r="Z53" s="307"/>
      <c r="AA53" s="307"/>
      <c r="AB53" s="309"/>
      <c r="AC53" s="307"/>
      <c r="AD53" s="307"/>
      <c r="AE53" s="307"/>
      <c r="AF53" s="307"/>
      <c r="AG53" s="307"/>
      <c r="AH53" s="310"/>
      <c r="AI53" s="311"/>
      <c r="AJ53" s="311"/>
      <c r="AK53" s="311"/>
      <c r="AL53" s="311"/>
      <c r="AM53" s="312"/>
      <c r="AN53" s="311"/>
      <c r="AO53" s="311"/>
      <c r="AP53" s="311"/>
      <c r="AQ53" s="311"/>
      <c r="AR53" s="311"/>
      <c r="AS53" s="312"/>
    </row>
    <row r="54" spans="1:135" s="299" customFormat="1" ht="18" customHeight="1" x14ac:dyDescent="0.25">
      <c r="A54" s="352">
        <f>MATCH(B54,STUDIES!$A$4:$A$503,0)</f>
        <v>5</v>
      </c>
      <c r="B54" s="304" t="s">
        <v>363</v>
      </c>
      <c r="C54" s="317" t="s">
        <v>1071</v>
      </c>
      <c r="D54" s="304" t="s">
        <v>1182</v>
      </c>
      <c r="E54" s="305" t="s">
        <v>148</v>
      </c>
      <c r="F54" s="305">
        <v>16</v>
      </c>
      <c r="G54" s="305">
        <v>97</v>
      </c>
      <c r="H54" s="306">
        <v>5</v>
      </c>
      <c r="I54" s="307"/>
      <c r="J54" s="307"/>
      <c r="K54" s="307"/>
      <c r="L54" s="307"/>
      <c r="M54" s="307"/>
      <c r="N54" s="307"/>
      <c r="O54" s="308"/>
      <c r="P54" s="309"/>
      <c r="Q54" s="307"/>
      <c r="R54" s="307"/>
      <c r="S54" s="307"/>
      <c r="T54" s="307"/>
      <c r="U54" s="307"/>
      <c r="V54" s="309"/>
      <c r="W54" s="307"/>
      <c r="X54" s="307"/>
      <c r="Y54" s="307"/>
      <c r="Z54" s="307"/>
      <c r="AA54" s="307"/>
      <c r="AB54" s="309"/>
      <c r="AC54" s="307"/>
      <c r="AD54" s="307"/>
      <c r="AE54" s="307"/>
      <c r="AF54" s="307"/>
      <c r="AG54" s="307"/>
      <c r="AH54" s="310"/>
      <c r="AI54" s="311"/>
      <c r="AJ54" s="311"/>
      <c r="AK54" s="311"/>
      <c r="AL54" s="311"/>
      <c r="AM54" s="312"/>
      <c r="AN54" s="311"/>
      <c r="AO54" s="311"/>
      <c r="AP54" s="311"/>
      <c r="AQ54" s="311"/>
      <c r="AR54" s="311"/>
      <c r="AS54" s="312"/>
    </row>
    <row r="55" spans="1:135" s="299" customFormat="1" ht="18" customHeight="1" x14ac:dyDescent="0.25">
      <c r="A55" s="352">
        <f>MATCH(B55,STUDIES!$A$4:$A$503,0)</f>
        <v>5</v>
      </c>
      <c r="B55" s="304" t="s">
        <v>363</v>
      </c>
      <c r="C55" s="317" t="s">
        <v>149</v>
      </c>
      <c r="D55" s="304" t="s">
        <v>1182</v>
      </c>
      <c r="E55" s="305" t="s">
        <v>148</v>
      </c>
      <c r="F55" s="305">
        <v>16</v>
      </c>
      <c r="G55" s="305">
        <v>97</v>
      </c>
      <c r="H55" s="306">
        <v>0</v>
      </c>
      <c r="I55" s="307"/>
      <c r="J55" s="307"/>
      <c r="K55" s="307"/>
      <c r="L55" s="307"/>
      <c r="M55" s="307"/>
      <c r="N55" s="307"/>
      <c r="O55" s="308"/>
      <c r="P55" s="309"/>
      <c r="Q55" s="307"/>
      <c r="R55" s="307"/>
      <c r="S55" s="307"/>
      <c r="T55" s="307"/>
      <c r="U55" s="307"/>
      <c r="V55" s="309"/>
      <c r="W55" s="307"/>
      <c r="X55" s="307"/>
      <c r="Y55" s="307"/>
      <c r="Z55" s="307"/>
      <c r="AA55" s="307"/>
      <c r="AB55" s="309"/>
      <c r="AC55" s="307"/>
      <c r="AD55" s="307"/>
      <c r="AE55" s="307"/>
      <c r="AF55" s="307"/>
      <c r="AG55" s="307"/>
      <c r="AH55" s="310"/>
      <c r="AI55" s="311"/>
      <c r="AJ55" s="311"/>
      <c r="AK55" s="311"/>
      <c r="AL55" s="311"/>
      <c r="AM55" s="312"/>
      <c r="AN55" s="311"/>
      <c r="AO55" s="311"/>
      <c r="AP55" s="311"/>
      <c r="AQ55" s="311"/>
      <c r="AR55" s="311"/>
      <c r="AS55" s="312"/>
    </row>
    <row r="56" spans="1:135" s="299" customFormat="1" ht="18" customHeight="1" x14ac:dyDescent="0.25">
      <c r="A56" s="352">
        <f>MATCH(B56,STUDIES!$A$4:$A$503,0)</f>
        <v>6</v>
      </c>
      <c r="B56" s="304" t="s">
        <v>790</v>
      </c>
      <c r="C56" s="317" t="s">
        <v>1098</v>
      </c>
      <c r="D56" s="304" t="s">
        <v>794</v>
      </c>
      <c r="E56" s="305" t="s">
        <v>153</v>
      </c>
      <c r="F56" s="305">
        <v>24</v>
      </c>
      <c r="G56" s="305">
        <v>30</v>
      </c>
      <c r="H56" s="306"/>
      <c r="I56" s="307"/>
      <c r="J56" s="307"/>
      <c r="K56" s="307"/>
      <c r="L56" s="307"/>
      <c r="M56" s="307"/>
      <c r="N56" s="307"/>
      <c r="O56" s="308"/>
      <c r="P56" s="309"/>
      <c r="Q56" s="307"/>
      <c r="R56" s="307"/>
      <c r="S56" s="307"/>
      <c r="T56" s="307"/>
      <c r="U56" s="307"/>
      <c r="V56" s="309"/>
      <c r="W56" s="307"/>
      <c r="X56" s="307"/>
      <c r="Y56" s="307"/>
      <c r="Z56" s="307"/>
      <c r="AA56" s="307"/>
      <c r="AB56" s="309">
        <v>-3.5</v>
      </c>
      <c r="AC56" s="307"/>
      <c r="AD56" s="307"/>
      <c r="AE56" s="307">
        <v>-6.4</v>
      </c>
      <c r="AF56" s="307">
        <v>-0.5</v>
      </c>
      <c r="AG56" s="307">
        <v>0.95</v>
      </c>
      <c r="AH56" s="310"/>
      <c r="AI56" s="311"/>
      <c r="AJ56" s="311"/>
      <c r="AK56" s="311"/>
      <c r="AL56" s="311"/>
      <c r="AM56" s="312"/>
      <c r="AN56" s="311"/>
      <c r="AO56" s="311"/>
      <c r="AP56" s="311"/>
      <c r="AQ56" s="311"/>
      <c r="AR56" s="311"/>
      <c r="AS56" s="312"/>
      <c r="AT56" s="299" t="s">
        <v>949</v>
      </c>
    </row>
    <row r="57" spans="1:135" s="299" customFormat="1" ht="18" customHeight="1" x14ac:dyDescent="0.25">
      <c r="A57" s="352">
        <f>MATCH(B57,STUDIES!$A$4:$A$503,0)</f>
        <v>6</v>
      </c>
      <c r="B57" s="304" t="s">
        <v>790</v>
      </c>
      <c r="C57" s="317" t="s">
        <v>149</v>
      </c>
      <c r="D57" s="304" t="s">
        <v>794</v>
      </c>
      <c r="E57" s="305" t="s">
        <v>153</v>
      </c>
      <c r="F57" s="305">
        <v>24</v>
      </c>
      <c r="G57" s="305">
        <v>32</v>
      </c>
      <c r="H57" s="306"/>
      <c r="I57" s="307"/>
      <c r="J57" s="307"/>
      <c r="K57" s="307"/>
      <c r="L57" s="307"/>
      <c r="M57" s="307"/>
      <c r="N57" s="307"/>
      <c r="O57" s="308"/>
      <c r="P57" s="309"/>
      <c r="Q57" s="307"/>
      <c r="R57" s="307"/>
      <c r="S57" s="307"/>
      <c r="T57" s="307"/>
      <c r="U57" s="307"/>
      <c r="V57" s="309"/>
      <c r="W57" s="307"/>
      <c r="X57" s="307"/>
      <c r="Y57" s="328"/>
      <c r="Z57" s="328"/>
      <c r="AA57" s="328"/>
      <c r="AB57" s="309"/>
      <c r="AC57" s="307"/>
      <c r="AD57" s="307"/>
      <c r="AE57" s="307"/>
      <c r="AF57" s="307"/>
      <c r="AG57" s="307"/>
      <c r="AH57" s="310"/>
      <c r="AI57" s="311"/>
      <c r="AJ57" s="311"/>
      <c r="AK57" s="311"/>
      <c r="AL57" s="311"/>
      <c r="AM57" s="312"/>
      <c r="AN57" s="311"/>
      <c r="AO57" s="311"/>
      <c r="AP57" s="311"/>
      <c r="AQ57" s="311"/>
      <c r="AR57" s="311"/>
      <c r="AS57" s="312"/>
      <c r="AT57" s="299" t="s">
        <v>949</v>
      </c>
    </row>
    <row r="58" spans="1:135" s="299" customFormat="1" ht="18" customHeight="1" x14ac:dyDescent="0.25">
      <c r="A58" s="352">
        <f>MATCH(B58,STUDIES!$A$4:$A$503,0)</f>
        <v>6</v>
      </c>
      <c r="B58" s="304" t="s">
        <v>790</v>
      </c>
      <c r="C58" s="301" t="s">
        <v>1098</v>
      </c>
      <c r="D58" s="304" t="s">
        <v>152</v>
      </c>
      <c r="E58" s="305" t="s">
        <v>153</v>
      </c>
      <c r="F58" s="305">
        <v>24</v>
      </c>
      <c r="G58" s="305">
        <v>30</v>
      </c>
      <c r="H58" s="306"/>
      <c r="I58" s="307">
        <v>45.5</v>
      </c>
      <c r="J58" s="307"/>
      <c r="K58" s="307">
        <v>10.1</v>
      </c>
      <c r="L58" s="307"/>
      <c r="M58" s="307"/>
      <c r="N58" s="307"/>
      <c r="O58" s="308" t="s">
        <v>791</v>
      </c>
      <c r="P58" s="309">
        <v>-12.7</v>
      </c>
      <c r="Q58" s="307"/>
      <c r="R58" s="307">
        <v>15.2</v>
      </c>
      <c r="S58" s="307"/>
      <c r="T58" s="307"/>
      <c r="U58" s="307"/>
      <c r="V58" s="309">
        <v>32.799999999999997</v>
      </c>
      <c r="W58" s="307"/>
      <c r="X58" s="307">
        <v>13.5</v>
      </c>
      <c r="Y58" s="307"/>
      <c r="Z58" s="307"/>
      <c r="AA58" s="307"/>
      <c r="AB58" s="309">
        <v>-6.7</v>
      </c>
      <c r="AC58" s="307"/>
      <c r="AD58" s="307"/>
      <c r="AE58" s="307">
        <v>-13.2</v>
      </c>
      <c r="AF58" s="307">
        <v>-0.1</v>
      </c>
      <c r="AG58" s="307">
        <v>0.95</v>
      </c>
      <c r="AH58" s="310"/>
      <c r="AI58" s="311"/>
      <c r="AJ58" s="311"/>
      <c r="AK58" s="311"/>
      <c r="AL58" s="311"/>
      <c r="AM58" s="312"/>
      <c r="AN58" s="311"/>
      <c r="AO58" s="311"/>
      <c r="AP58" s="311"/>
      <c r="AQ58" s="311"/>
      <c r="AR58" s="311"/>
      <c r="AS58" s="312"/>
      <c r="AT58" s="298" t="s">
        <v>949</v>
      </c>
    </row>
    <row r="59" spans="1:135" s="299" customFormat="1" ht="18" customHeight="1" x14ac:dyDescent="0.25">
      <c r="A59" s="352">
        <f>MATCH(B59,STUDIES!$A$4:$A$503,0)</f>
        <v>6</v>
      </c>
      <c r="B59" s="304" t="s">
        <v>790</v>
      </c>
      <c r="C59" s="301" t="s">
        <v>149</v>
      </c>
      <c r="D59" s="304" t="s">
        <v>152</v>
      </c>
      <c r="E59" s="305" t="s">
        <v>153</v>
      </c>
      <c r="F59" s="305">
        <v>24</v>
      </c>
      <c r="G59" s="305">
        <v>32</v>
      </c>
      <c r="H59" s="306"/>
      <c r="I59" s="307">
        <v>43.5</v>
      </c>
      <c r="J59" s="307"/>
      <c r="K59" s="307">
        <v>11.1</v>
      </c>
      <c r="L59" s="307"/>
      <c r="M59" s="307"/>
      <c r="N59" s="307"/>
      <c r="O59" s="308" t="s">
        <v>791</v>
      </c>
      <c r="P59" s="309">
        <v>-4.9000000000000004</v>
      </c>
      <c r="Q59" s="307"/>
      <c r="R59" s="307">
        <v>13.5</v>
      </c>
      <c r="S59" s="307"/>
      <c r="T59" s="307"/>
      <c r="U59" s="307"/>
      <c r="V59" s="309">
        <v>38.4</v>
      </c>
      <c r="W59" s="307"/>
      <c r="X59" s="307">
        <v>12.4</v>
      </c>
      <c r="Y59" s="328"/>
      <c r="Z59" s="328"/>
      <c r="AA59" s="328"/>
      <c r="AB59" s="309"/>
      <c r="AC59" s="307"/>
      <c r="AD59" s="307"/>
      <c r="AE59" s="307"/>
      <c r="AF59" s="307"/>
      <c r="AG59" s="307"/>
      <c r="AH59" s="310"/>
      <c r="AI59" s="311"/>
      <c r="AJ59" s="311"/>
      <c r="AK59" s="311"/>
      <c r="AL59" s="311"/>
      <c r="AM59" s="312"/>
      <c r="AN59" s="311"/>
      <c r="AO59" s="311"/>
      <c r="AP59" s="311"/>
      <c r="AQ59" s="311"/>
      <c r="AR59" s="311"/>
      <c r="AS59" s="312"/>
      <c r="AT59" s="299" t="s">
        <v>949</v>
      </c>
    </row>
    <row r="60" spans="1:135" s="299" customFormat="1" ht="18" customHeight="1" x14ac:dyDescent="0.25">
      <c r="A60" s="352">
        <f>MATCH(B60,STUDIES!$A$4:$A$503,0)</f>
        <v>6</v>
      </c>
      <c r="B60" s="304" t="s">
        <v>790</v>
      </c>
      <c r="C60" s="317" t="s">
        <v>1098</v>
      </c>
      <c r="D60" s="304" t="s">
        <v>150</v>
      </c>
      <c r="E60" s="305" t="s">
        <v>153</v>
      </c>
      <c r="F60" s="305">
        <v>24</v>
      </c>
      <c r="G60" s="305">
        <v>30</v>
      </c>
      <c r="H60" s="306"/>
      <c r="I60" s="307">
        <v>55.5</v>
      </c>
      <c r="J60" s="307"/>
      <c r="K60" s="307">
        <v>9.5</v>
      </c>
      <c r="L60" s="307"/>
      <c r="M60" s="307"/>
      <c r="N60" s="307"/>
      <c r="O60" s="308" t="s">
        <v>792</v>
      </c>
      <c r="P60" s="309">
        <v>-12.4</v>
      </c>
      <c r="Q60" s="307"/>
      <c r="R60" s="307">
        <v>12.1</v>
      </c>
      <c r="S60" s="307"/>
      <c r="T60" s="307"/>
      <c r="U60" s="307"/>
      <c r="V60" s="309">
        <v>43.1</v>
      </c>
      <c r="W60" s="307"/>
      <c r="X60" s="307">
        <v>12.5</v>
      </c>
      <c r="Y60" s="307"/>
      <c r="Z60" s="307"/>
      <c r="AA60" s="307"/>
      <c r="AB60" s="309">
        <v>-6.9</v>
      </c>
      <c r="AC60" s="307"/>
      <c r="AD60" s="307"/>
      <c r="AE60" s="307">
        <v>-12.2</v>
      </c>
      <c r="AF60" s="307">
        <v>-1.5</v>
      </c>
      <c r="AG60" s="307">
        <v>0.95</v>
      </c>
      <c r="AH60" s="310"/>
      <c r="AI60" s="311"/>
      <c r="AJ60" s="311"/>
      <c r="AK60" s="311"/>
      <c r="AL60" s="311"/>
      <c r="AM60" s="312"/>
      <c r="AN60" s="311"/>
      <c r="AO60" s="311"/>
      <c r="AP60" s="311"/>
      <c r="AQ60" s="311"/>
      <c r="AR60" s="311"/>
      <c r="AS60" s="312"/>
      <c r="AT60" s="299" t="s">
        <v>949</v>
      </c>
    </row>
    <row r="61" spans="1:135" ht="18" customHeight="1" x14ac:dyDescent="0.25">
      <c r="A61" s="352">
        <f>MATCH(B61,STUDIES!$A$4:$A$503,0)</f>
        <v>6</v>
      </c>
      <c r="B61" s="304" t="s">
        <v>790</v>
      </c>
      <c r="C61" s="317" t="s">
        <v>149</v>
      </c>
      <c r="D61" s="304" t="s">
        <v>150</v>
      </c>
      <c r="E61" s="305" t="s">
        <v>153</v>
      </c>
      <c r="F61" s="305">
        <v>24</v>
      </c>
      <c r="G61" s="305">
        <v>32</v>
      </c>
      <c r="I61" s="307">
        <v>54.3</v>
      </c>
      <c r="K61" s="307">
        <v>7.7</v>
      </c>
      <c r="O61" s="308" t="s">
        <v>791</v>
      </c>
      <c r="P61" s="309">
        <v>-5.0999999999999996</v>
      </c>
      <c r="R61" s="307">
        <v>11.7</v>
      </c>
      <c r="V61" s="309">
        <v>49.2</v>
      </c>
      <c r="X61" s="307">
        <v>11.3</v>
      </c>
      <c r="Y61" s="328"/>
      <c r="Z61" s="328"/>
      <c r="AA61" s="328"/>
      <c r="AT61" s="299" t="s">
        <v>949</v>
      </c>
    </row>
    <row r="62" spans="1:135" ht="18" customHeight="1" x14ac:dyDescent="0.25">
      <c r="A62" s="352">
        <f>MATCH(B62,STUDIES!$A$4:$A$503,0)</f>
        <v>6</v>
      </c>
      <c r="B62" s="304" t="s">
        <v>790</v>
      </c>
      <c r="C62" s="317" t="s">
        <v>1098</v>
      </c>
      <c r="D62" s="304" t="s">
        <v>154</v>
      </c>
      <c r="E62" s="305" t="s">
        <v>153</v>
      </c>
      <c r="F62" s="305">
        <v>24</v>
      </c>
      <c r="G62" s="305">
        <v>30</v>
      </c>
      <c r="I62" s="307">
        <v>20.7</v>
      </c>
      <c r="K62" s="307">
        <v>4.5999999999999996</v>
      </c>
      <c r="O62" s="308" t="s">
        <v>151</v>
      </c>
      <c r="P62" s="309"/>
      <c r="V62" s="309">
        <v>14.7</v>
      </c>
      <c r="Y62" s="328">
        <v>12.5</v>
      </c>
      <c r="Z62" s="328">
        <v>17</v>
      </c>
      <c r="AA62" s="329">
        <v>0.95</v>
      </c>
      <c r="AB62" s="309">
        <v>-1.1000000000000001</v>
      </c>
      <c r="AE62" s="307">
        <v>-4.5999999999999996</v>
      </c>
      <c r="AF62" s="307">
        <v>2.4</v>
      </c>
      <c r="AG62" s="307">
        <v>0.95</v>
      </c>
      <c r="AT62" s="299" t="s">
        <v>949</v>
      </c>
    </row>
    <row r="63" spans="1:135" ht="18" customHeight="1" x14ac:dyDescent="0.25">
      <c r="A63" s="352">
        <f>MATCH(B63,STUDIES!$A$4:$A$503,0)</f>
        <v>6</v>
      </c>
      <c r="B63" s="304" t="s">
        <v>790</v>
      </c>
      <c r="C63" s="317" t="s">
        <v>149</v>
      </c>
      <c r="D63" s="304" t="s">
        <v>154</v>
      </c>
      <c r="E63" s="305" t="s">
        <v>153</v>
      </c>
      <c r="F63" s="305">
        <v>24</v>
      </c>
      <c r="G63" s="305">
        <v>32</v>
      </c>
      <c r="I63" s="307">
        <v>22.2</v>
      </c>
      <c r="K63" s="307">
        <v>3.9</v>
      </c>
      <c r="O63" s="308" t="s">
        <v>151</v>
      </c>
      <c r="P63" s="309"/>
      <c r="V63" s="309">
        <v>14.9</v>
      </c>
      <c r="Y63" s="328">
        <v>11.8</v>
      </c>
      <c r="Z63" s="328">
        <v>18</v>
      </c>
      <c r="AA63" s="329">
        <v>0.95</v>
      </c>
    </row>
    <row r="64" spans="1:135" ht="18" customHeight="1" x14ac:dyDescent="0.25">
      <c r="A64" s="352">
        <f>MATCH(B64,STUDIES!$A$4:$A$503,0)</f>
        <v>6</v>
      </c>
      <c r="B64" s="304" t="s">
        <v>790</v>
      </c>
      <c r="C64" s="317" t="s">
        <v>1098</v>
      </c>
      <c r="D64" s="304" t="s">
        <v>1178</v>
      </c>
      <c r="E64" s="305" t="s">
        <v>153</v>
      </c>
      <c r="F64" s="305">
        <v>24</v>
      </c>
      <c r="G64" s="305">
        <v>30</v>
      </c>
      <c r="H64" s="306">
        <v>6</v>
      </c>
      <c r="O64" s="308"/>
      <c r="P64" s="309"/>
    </row>
    <row r="65" spans="1:46" ht="18" customHeight="1" x14ac:dyDescent="0.25">
      <c r="A65" s="352">
        <f>MATCH(B65,STUDIES!$A$4:$A$503,0)</f>
        <v>6</v>
      </c>
      <c r="B65" s="304" t="s">
        <v>790</v>
      </c>
      <c r="C65" s="317" t="s">
        <v>149</v>
      </c>
      <c r="D65" s="304" t="s">
        <v>1178</v>
      </c>
      <c r="E65" s="305" t="s">
        <v>153</v>
      </c>
      <c r="F65" s="305">
        <v>24</v>
      </c>
      <c r="G65" s="305">
        <v>30</v>
      </c>
      <c r="H65" s="306">
        <v>6</v>
      </c>
      <c r="O65" s="308"/>
      <c r="P65" s="309"/>
    </row>
    <row r="66" spans="1:46" ht="18" customHeight="1" x14ac:dyDescent="0.25">
      <c r="A66" s="352">
        <f>MATCH(B66,STUDIES!$A$4:$A$503,0)</f>
        <v>7</v>
      </c>
      <c r="B66" s="302" t="s">
        <v>174</v>
      </c>
      <c r="C66" s="301" t="s">
        <v>1057</v>
      </c>
      <c r="D66" s="302" t="s">
        <v>909</v>
      </c>
      <c r="E66" s="287" t="s">
        <v>148</v>
      </c>
      <c r="F66" s="287">
        <v>8</v>
      </c>
      <c r="G66" s="287">
        <v>53</v>
      </c>
      <c r="H66" s="288"/>
      <c r="I66" s="289">
        <v>15</v>
      </c>
      <c r="J66" s="289"/>
      <c r="K66" s="289">
        <v>7.3</v>
      </c>
      <c r="L66" s="289"/>
      <c r="M66" s="289"/>
      <c r="N66" s="289"/>
      <c r="O66" s="303" t="s">
        <v>91</v>
      </c>
      <c r="P66" s="294"/>
      <c r="Q66" s="289"/>
      <c r="R66" s="289"/>
      <c r="S66" s="289"/>
      <c r="T66" s="289"/>
      <c r="U66" s="289"/>
      <c r="V66" s="294">
        <v>8.8000000000000007</v>
      </c>
      <c r="W66" s="289"/>
      <c r="X66" s="289">
        <v>7.4</v>
      </c>
      <c r="Y66" s="289"/>
      <c r="Z66" s="289"/>
      <c r="AA66" s="289"/>
      <c r="AB66" s="294"/>
      <c r="AC66" s="289"/>
      <c r="AD66" s="289"/>
      <c r="AE66" s="289"/>
      <c r="AF66" s="289"/>
      <c r="AG66" s="289"/>
      <c r="AH66" s="295"/>
      <c r="AI66" s="296"/>
      <c r="AJ66" s="296"/>
      <c r="AK66" s="296"/>
      <c r="AL66" s="296"/>
      <c r="AM66" s="297"/>
      <c r="AN66" s="296"/>
      <c r="AO66" s="296"/>
      <c r="AP66" s="296"/>
      <c r="AQ66" s="296"/>
      <c r="AR66" s="296"/>
      <c r="AS66" s="297"/>
    </row>
    <row r="67" spans="1:46" ht="18" customHeight="1" x14ac:dyDescent="0.25">
      <c r="A67" s="352">
        <f>MATCH(B67,STUDIES!$A$4:$A$503,0)</f>
        <v>7</v>
      </c>
      <c r="B67" s="302" t="s">
        <v>174</v>
      </c>
      <c r="C67" s="301" t="s">
        <v>1058</v>
      </c>
      <c r="D67" s="302" t="s">
        <v>909</v>
      </c>
      <c r="E67" s="287" t="s">
        <v>148</v>
      </c>
      <c r="F67" s="287">
        <v>8</v>
      </c>
      <c r="G67" s="287">
        <v>53</v>
      </c>
      <c r="H67" s="288"/>
      <c r="I67" s="289">
        <v>15.5</v>
      </c>
      <c r="J67" s="289"/>
      <c r="K67" s="289">
        <v>7.5</v>
      </c>
      <c r="L67" s="289"/>
      <c r="M67" s="289"/>
      <c r="N67" s="289"/>
      <c r="O67" s="303" t="s">
        <v>91</v>
      </c>
      <c r="P67" s="294"/>
      <c r="Q67" s="289"/>
      <c r="R67" s="289"/>
      <c r="S67" s="289"/>
      <c r="T67" s="289"/>
      <c r="U67" s="289"/>
      <c r="V67" s="294">
        <v>6.6</v>
      </c>
      <c r="W67" s="289"/>
      <c r="X67" s="289">
        <v>6.5</v>
      </c>
      <c r="Y67" s="289"/>
      <c r="Z67" s="289"/>
      <c r="AA67" s="289"/>
      <c r="AB67" s="294"/>
      <c r="AC67" s="289"/>
      <c r="AD67" s="289"/>
      <c r="AE67" s="289"/>
      <c r="AF67" s="289"/>
      <c r="AG67" s="289"/>
      <c r="AH67" s="295"/>
      <c r="AI67" s="296"/>
      <c r="AJ67" s="296"/>
      <c r="AK67" s="296"/>
      <c r="AL67" s="296"/>
      <c r="AM67" s="297"/>
      <c r="AN67" s="296"/>
      <c r="AO67" s="296"/>
      <c r="AP67" s="296"/>
      <c r="AQ67" s="296"/>
      <c r="AR67" s="296"/>
      <c r="AS67" s="297"/>
    </row>
    <row r="68" spans="1:46" s="299" customFormat="1" ht="18" customHeight="1" x14ac:dyDescent="0.25">
      <c r="A68" s="352">
        <f>MATCH(B68,STUDIES!$A$4:$A$503,0)</f>
        <v>7</v>
      </c>
      <c r="B68" s="304" t="s">
        <v>174</v>
      </c>
      <c r="C68" s="317" t="s">
        <v>1057</v>
      </c>
      <c r="D68" s="304" t="s">
        <v>1047</v>
      </c>
      <c r="E68" s="305" t="s">
        <v>148</v>
      </c>
      <c r="F68" s="305">
        <v>8</v>
      </c>
      <c r="G68" s="305">
        <v>53</v>
      </c>
      <c r="H68" s="306"/>
      <c r="I68" s="428">
        <v>68.599999999999994</v>
      </c>
      <c r="J68" s="421"/>
      <c r="K68" s="422">
        <v>21.5</v>
      </c>
      <c r="L68" s="307"/>
      <c r="M68" s="307"/>
      <c r="N68" s="307"/>
      <c r="O68" s="308"/>
      <c r="P68" s="429"/>
      <c r="Q68" s="307"/>
      <c r="R68" s="307"/>
      <c r="S68" s="307"/>
      <c r="T68" s="307"/>
      <c r="U68" s="307"/>
      <c r="V68" s="309">
        <v>34.4</v>
      </c>
      <c r="W68" s="423"/>
      <c r="X68" s="424">
        <v>25.2</v>
      </c>
      <c r="Y68" s="307"/>
      <c r="Z68" s="307"/>
      <c r="AA68" s="307"/>
      <c r="AB68" s="309"/>
      <c r="AC68" s="307"/>
      <c r="AD68" s="307"/>
      <c r="AE68" s="307"/>
      <c r="AF68" s="307"/>
      <c r="AG68" s="307"/>
      <c r="AH68" s="310"/>
      <c r="AI68" s="311"/>
      <c r="AJ68" s="311"/>
      <c r="AK68" s="311"/>
      <c r="AL68" s="311"/>
      <c r="AM68" s="312"/>
      <c r="AN68" s="311"/>
      <c r="AO68" s="311"/>
      <c r="AP68" s="311"/>
      <c r="AQ68" s="311"/>
      <c r="AR68" s="311"/>
      <c r="AS68" s="312"/>
    </row>
    <row r="69" spans="1:46" s="299" customFormat="1" ht="18" customHeight="1" x14ac:dyDescent="0.25">
      <c r="A69" s="352">
        <f>MATCH(B69,STUDIES!$A$4:$A$503,0)</f>
        <v>7</v>
      </c>
      <c r="B69" s="302" t="s">
        <v>174</v>
      </c>
      <c r="C69" s="301" t="s">
        <v>1058</v>
      </c>
      <c r="D69" s="302" t="s">
        <v>1047</v>
      </c>
      <c r="E69" s="287" t="s">
        <v>148</v>
      </c>
      <c r="F69" s="287">
        <v>8</v>
      </c>
      <c r="G69" s="287">
        <v>53</v>
      </c>
      <c r="H69" s="288"/>
      <c r="I69" s="289">
        <v>63.7</v>
      </c>
      <c r="J69" s="289"/>
      <c r="K69" s="293">
        <v>19.399999999999999</v>
      </c>
      <c r="L69" s="289"/>
      <c r="M69" s="289"/>
      <c r="N69" s="289"/>
      <c r="O69" s="291" t="s">
        <v>236</v>
      </c>
      <c r="P69" s="521"/>
      <c r="Q69" s="289"/>
      <c r="R69" s="289"/>
      <c r="S69" s="289"/>
      <c r="T69" s="289"/>
      <c r="U69" s="289"/>
      <c r="V69" s="294">
        <v>29.1</v>
      </c>
      <c r="W69" s="289"/>
      <c r="X69" s="293">
        <v>27.3</v>
      </c>
      <c r="Y69" s="293"/>
      <c r="Z69" s="293"/>
      <c r="AA69" s="293"/>
      <c r="AB69" s="294"/>
      <c r="AC69" s="289"/>
      <c r="AD69" s="289"/>
      <c r="AE69" s="289"/>
      <c r="AF69" s="289"/>
      <c r="AG69" s="289"/>
      <c r="AH69" s="295"/>
      <c r="AI69" s="296"/>
      <c r="AJ69" s="296"/>
      <c r="AK69" s="296"/>
      <c r="AL69" s="296"/>
      <c r="AM69" s="297"/>
      <c r="AN69" s="296"/>
      <c r="AO69" s="296"/>
      <c r="AP69" s="296"/>
      <c r="AQ69" s="296"/>
      <c r="AR69" s="296"/>
      <c r="AS69" s="297"/>
    </row>
    <row r="70" spans="1:46" ht="18" customHeight="1" x14ac:dyDescent="0.25">
      <c r="A70" s="352">
        <f>MATCH(B70,STUDIES!$A$4:$A$503,0)</f>
        <v>7</v>
      </c>
      <c r="B70" s="304" t="s">
        <v>174</v>
      </c>
      <c r="C70" s="301" t="s">
        <v>1057</v>
      </c>
      <c r="D70" s="304" t="s">
        <v>1178</v>
      </c>
      <c r="E70" s="305" t="s">
        <v>148</v>
      </c>
      <c r="F70" s="305">
        <v>8</v>
      </c>
      <c r="G70" s="305">
        <v>53</v>
      </c>
      <c r="H70" s="306">
        <v>0</v>
      </c>
      <c r="O70" s="308"/>
      <c r="P70" s="309"/>
    </row>
    <row r="71" spans="1:46" ht="18" customHeight="1" x14ac:dyDescent="0.25">
      <c r="A71" s="352">
        <f>MATCH(B71,STUDIES!$A$4:$A$503,0)</f>
        <v>7</v>
      </c>
      <c r="B71" s="304" t="s">
        <v>174</v>
      </c>
      <c r="C71" s="301" t="s">
        <v>1058</v>
      </c>
      <c r="D71" s="304" t="s">
        <v>1178</v>
      </c>
      <c r="E71" s="305" t="s">
        <v>148</v>
      </c>
      <c r="F71" s="305">
        <v>8</v>
      </c>
      <c r="G71" s="305">
        <v>53</v>
      </c>
      <c r="H71" s="306">
        <v>0</v>
      </c>
      <c r="O71" s="308"/>
      <c r="P71" s="309"/>
    </row>
    <row r="72" spans="1:46" ht="18" customHeight="1" x14ac:dyDescent="0.25">
      <c r="A72" s="352">
        <f>MATCH(B72,STUDIES!$A$4:$A$503,0)</f>
        <v>7</v>
      </c>
      <c r="B72" s="302" t="s">
        <v>174</v>
      </c>
      <c r="C72" s="301" t="s">
        <v>1057</v>
      </c>
      <c r="D72" s="302" t="s">
        <v>378</v>
      </c>
      <c r="E72" s="287" t="s">
        <v>148</v>
      </c>
      <c r="F72" s="287">
        <v>8</v>
      </c>
      <c r="G72" s="287">
        <v>53</v>
      </c>
      <c r="H72" s="288"/>
      <c r="I72" s="289">
        <v>59</v>
      </c>
      <c r="J72" s="289"/>
      <c r="K72" s="289">
        <v>15.8</v>
      </c>
      <c r="L72" s="289"/>
      <c r="M72" s="289"/>
      <c r="N72" s="289"/>
      <c r="O72" s="303" t="s">
        <v>151</v>
      </c>
      <c r="P72" s="294"/>
      <c r="Q72" s="289"/>
      <c r="R72" s="289"/>
      <c r="S72" s="289"/>
      <c r="T72" s="289"/>
      <c r="U72" s="289"/>
      <c r="V72" s="294">
        <v>30.8</v>
      </c>
      <c r="W72" s="289"/>
      <c r="X72" s="289">
        <v>25.5</v>
      </c>
      <c r="Y72" s="289"/>
      <c r="Z72" s="289"/>
      <c r="AA72" s="289"/>
      <c r="AB72" s="294"/>
      <c r="AC72" s="289"/>
      <c r="AD72" s="289"/>
      <c r="AE72" s="289"/>
      <c r="AF72" s="289"/>
      <c r="AG72" s="289"/>
      <c r="AH72" s="295"/>
      <c r="AI72" s="296"/>
      <c r="AJ72" s="296"/>
      <c r="AK72" s="296"/>
      <c r="AL72" s="296"/>
      <c r="AM72" s="297"/>
      <c r="AN72" s="296"/>
      <c r="AO72" s="296"/>
      <c r="AP72" s="296"/>
      <c r="AQ72" s="296"/>
      <c r="AR72" s="296"/>
      <c r="AS72" s="297"/>
    </row>
    <row r="73" spans="1:46" ht="18" customHeight="1" x14ac:dyDescent="0.25">
      <c r="A73" s="352">
        <f>MATCH(B73,STUDIES!$A$4:$A$503,0)</f>
        <v>7</v>
      </c>
      <c r="B73" s="302" t="s">
        <v>174</v>
      </c>
      <c r="C73" s="301" t="s">
        <v>1058</v>
      </c>
      <c r="D73" s="302" t="s">
        <v>378</v>
      </c>
      <c r="E73" s="287" t="s">
        <v>148</v>
      </c>
      <c r="F73" s="287">
        <v>8</v>
      </c>
      <c r="G73" s="287">
        <v>53</v>
      </c>
      <c r="H73" s="288"/>
      <c r="I73" s="289">
        <v>60.7</v>
      </c>
      <c r="J73" s="289"/>
      <c r="K73" s="289">
        <v>19</v>
      </c>
      <c r="L73" s="289"/>
      <c r="M73" s="289"/>
      <c r="N73" s="289"/>
      <c r="O73" s="303" t="s">
        <v>151</v>
      </c>
      <c r="P73" s="294"/>
      <c r="Q73" s="289"/>
      <c r="R73" s="289"/>
      <c r="S73" s="289"/>
      <c r="T73" s="289"/>
      <c r="U73" s="289"/>
      <c r="V73" s="294">
        <v>25.5</v>
      </c>
      <c r="W73" s="289"/>
      <c r="X73" s="289">
        <v>18.5</v>
      </c>
      <c r="Y73" s="289"/>
      <c r="Z73" s="289"/>
      <c r="AA73" s="289"/>
      <c r="AB73" s="294"/>
      <c r="AC73" s="289"/>
      <c r="AD73" s="289"/>
      <c r="AE73" s="289"/>
      <c r="AF73" s="289"/>
      <c r="AG73" s="289"/>
      <c r="AH73" s="295"/>
      <c r="AI73" s="296"/>
      <c r="AJ73" s="296"/>
      <c r="AK73" s="296"/>
      <c r="AL73" s="296"/>
      <c r="AM73" s="297"/>
      <c r="AN73" s="296"/>
      <c r="AO73" s="296"/>
      <c r="AP73" s="296"/>
      <c r="AQ73" s="296"/>
      <c r="AR73" s="296"/>
      <c r="AS73" s="297"/>
    </row>
    <row r="74" spans="1:46" ht="15" customHeight="1" x14ac:dyDescent="0.25">
      <c r="A74" s="352">
        <f>MATCH(B74,STUDIES!$A$4:$A$503,0)</f>
        <v>7</v>
      </c>
      <c r="B74" s="304" t="s">
        <v>174</v>
      </c>
      <c r="C74" s="317" t="s">
        <v>1057</v>
      </c>
      <c r="D74" s="304" t="s">
        <v>1182</v>
      </c>
      <c r="E74" s="305" t="s">
        <v>148</v>
      </c>
      <c r="F74" s="305">
        <v>8</v>
      </c>
      <c r="G74" s="305">
        <v>53</v>
      </c>
      <c r="H74" s="306">
        <v>0</v>
      </c>
      <c r="O74" s="308"/>
      <c r="P74" s="309"/>
    </row>
    <row r="75" spans="1:46" ht="18" customHeight="1" x14ac:dyDescent="0.25">
      <c r="A75" s="352">
        <f>MATCH(B75,STUDIES!$A$4:$A$503,0)</f>
        <v>7</v>
      </c>
      <c r="B75" s="304" t="s">
        <v>174</v>
      </c>
      <c r="C75" s="317" t="s">
        <v>1058</v>
      </c>
      <c r="D75" s="304" t="s">
        <v>1182</v>
      </c>
      <c r="E75" s="305" t="s">
        <v>148</v>
      </c>
      <c r="F75" s="305">
        <v>8</v>
      </c>
      <c r="G75" s="305">
        <v>53</v>
      </c>
      <c r="H75" s="306">
        <v>3</v>
      </c>
      <c r="O75" s="308"/>
      <c r="P75" s="309"/>
    </row>
    <row r="76" spans="1:46" ht="18" customHeight="1" x14ac:dyDescent="0.25">
      <c r="A76" s="352">
        <f>MATCH(B76,STUDIES!$A$4:$A$503,0)</f>
        <v>8</v>
      </c>
      <c r="B76" s="302" t="s">
        <v>418</v>
      </c>
      <c r="C76" s="301" t="s">
        <v>1071</v>
      </c>
      <c r="D76" s="286" t="s">
        <v>155</v>
      </c>
      <c r="E76" s="287" t="s">
        <v>148</v>
      </c>
      <c r="F76" s="287">
        <v>16</v>
      </c>
      <c r="G76" s="287">
        <v>110</v>
      </c>
      <c r="H76" s="288"/>
      <c r="I76" s="289"/>
      <c r="J76" s="289"/>
      <c r="K76" s="289"/>
      <c r="L76" s="289"/>
      <c r="M76" s="289"/>
      <c r="N76" s="289"/>
      <c r="O76" s="303" t="s">
        <v>91</v>
      </c>
      <c r="P76" s="294">
        <v>-8.8000000000000007</v>
      </c>
      <c r="Q76" s="289">
        <v>0.45</v>
      </c>
      <c r="R76" s="289"/>
      <c r="S76" s="289"/>
      <c r="T76" s="289"/>
      <c r="U76" s="289"/>
      <c r="V76" s="294"/>
      <c r="W76" s="289"/>
      <c r="X76" s="289"/>
      <c r="Y76" s="289"/>
      <c r="Z76" s="289"/>
      <c r="AA76" s="289"/>
      <c r="AB76" s="294"/>
      <c r="AC76" s="289"/>
      <c r="AD76" s="289"/>
      <c r="AE76" s="289"/>
      <c r="AF76" s="289"/>
      <c r="AG76" s="289"/>
      <c r="AH76" s="295"/>
      <c r="AI76" s="296"/>
      <c r="AJ76" s="296"/>
      <c r="AK76" s="296"/>
      <c r="AL76" s="296"/>
      <c r="AM76" s="297"/>
      <c r="AN76" s="296"/>
      <c r="AO76" s="296"/>
      <c r="AP76" s="296"/>
      <c r="AQ76" s="296"/>
      <c r="AR76" s="296"/>
      <c r="AS76" s="297"/>
    </row>
    <row r="77" spans="1:46" ht="18" customHeight="1" x14ac:dyDescent="0.25">
      <c r="A77" s="352">
        <f>MATCH(B77,STUDIES!$A$4:$A$503,0)</f>
        <v>8</v>
      </c>
      <c r="B77" s="302" t="s">
        <v>418</v>
      </c>
      <c r="C77" s="314" t="s">
        <v>1068</v>
      </c>
      <c r="D77" s="286" t="s">
        <v>155</v>
      </c>
      <c r="E77" s="287" t="s">
        <v>148</v>
      </c>
      <c r="F77" s="287">
        <v>16</v>
      </c>
      <c r="G77" s="287">
        <v>107</v>
      </c>
      <c r="H77" s="288"/>
      <c r="I77" s="289"/>
      <c r="J77" s="289"/>
      <c r="K77" s="289"/>
      <c r="L77" s="289"/>
      <c r="M77" s="289"/>
      <c r="N77" s="289"/>
      <c r="O77" s="303" t="s">
        <v>91</v>
      </c>
      <c r="P77" s="294">
        <v>-9.5</v>
      </c>
      <c r="Q77" s="289">
        <v>0.46</v>
      </c>
      <c r="R77" s="289"/>
      <c r="S77" s="289"/>
      <c r="T77" s="289"/>
      <c r="U77" s="289"/>
      <c r="V77" s="294"/>
      <c r="W77" s="289"/>
      <c r="X77" s="289"/>
      <c r="Y77" s="289"/>
      <c r="Z77" s="289"/>
      <c r="AA77" s="289"/>
      <c r="AB77" s="294"/>
      <c r="AC77" s="289"/>
      <c r="AD77" s="289"/>
      <c r="AE77" s="289"/>
      <c r="AF77" s="289"/>
      <c r="AG77" s="289"/>
      <c r="AH77" s="295"/>
      <c r="AI77" s="296"/>
      <c r="AJ77" s="296"/>
      <c r="AK77" s="296"/>
      <c r="AL77" s="296"/>
      <c r="AM77" s="297"/>
      <c r="AN77" s="296"/>
      <c r="AO77" s="296"/>
      <c r="AP77" s="296"/>
      <c r="AQ77" s="296"/>
      <c r="AR77" s="296"/>
      <c r="AS77" s="297"/>
    </row>
    <row r="78" spans="1:46" ht="18" customHeight="1" x14ac:dyDescent="0.25">
      <c r="A78" s="352">
        <f>MATCH(B78,STUDIES!$A$4:$A$503,0)</f>
        <v>8</v>
      </c>
      <c r="B78" s="302" t="s">
        <v>418</v>
      </c>
      <c r="C78" s="301" t="s">
        <v>149</v>
      </c>
      <c r="D78" s="286" t="s">
        <v>155</v>
      </c>
      <c r="E78" s="287" t="s">
        <v>148</v>
      </c>
      <c r="F78" s="287">
        <v>16</v>
      </c>
      <c r="G78" s="287">
        <v>108</v>
      </c>
      <c r="H78" s="288"/>
      <c r="I78" s="289"/>
      <c r="J78" s="289"/>
      <c r="K78" s="289"/>
      <c r="L78" s="289"/>
      <c r="M78" s="289"/>
      <c r="N78" s="289"/>
      <c r="O78" s="303" t="s">
        <v>91</v>
      </c>
      <c r="P78" s="294">
        <v>-4.5</v>
      </c>
      <c r="Q78" s="289">
        <v>0.49</v>
      </c>
      <c r="R78" s="289"/>
      <c r="S78" s="289"/>
      <c r="T78" s="289"/>
      <c r="U78" s="289"/>
      <c r="V78" s="294"/>
      <c r="W78" s="289"/>
      <c r="X78" s="289"/>
      <c r="Y78" s="289"/>
      <c r="Z78" s="289"/>
      <c r="AA78" s="289"/>
      <c r="AB78" s="294"/>
      <c r="AC78" s="289"/>
      <c r="AD78" s="289"/>
      <c r="AE78" s="289"/>
      <c r="AF78" s="289"/>
      <c r="AG78" s="289"/>
      <c r="AH78" s="295"/>
      <c r="AI78" s="296"/>
      <c r="AJ78" s="296"/>
      <c r="AK78" s="296"/>
      <c r="AL78" s="296"/>
      <c r="AM78" s="297"/>
      <c r="AN78" s="296"/>
      <c r="AO78" s="296"/>
      <c r="AP78" s="296"/>
      <c r="AQ78" s="296"/>
      <c r="AR78" s="296"/>
      <c r="AS78" s="297"/>
    </row>
    <row r="79" spans="1:46" ht="18" customHeight="1" x14ac:dyDescent="0.25">
      <c r="A79" s="352">
        <f>MATCH(B79,STUDIES!$A$4:$A$503,0)</f>
        <v>8</v>
      </c>
      <c r="B79" s="302" t="s">
        <v>418</v>
      </c>
      <c r="C79" s="301" t="s">
        <v>1071</v>
      </c>
      <c r="D79" s="286" t="s">
        <v>152</v>
      </c>
      <c r="E79" s="287" t="s">
        <v>148</v>
      </c>
      <c r="F79" s="287">
        <v>16</v>
      </c>
      <c r="G79" s="287">
        <v>110</v>
      </c>
      <c r="H79" s="288"/>
      <c r="I79" s="289"/>
      <c r="J79" s="289"/>
      <c r="K79" s="289"/>
      <c r="L79" s="289"/>
      <c r="M79" s="289"/>
      <c r="N79" s="289"/>
      <c r="O79" s="303" t="s">
        <v>91</v>
      </c>
      <c r="P79" s="292">
        <v>-25.6</v>
      </c>
      <c r="Q79" s="293">
        <v>0.9</v>
      </c>
      <c r="R79" s="289"/>
      <c r="S79" s="289"/>
      <c r="T79" s="289"/>
      <c r="U79" s="289"/>
      <c r="V79" s="294"/>
      <c r="W79" s="289"/>
      <c r="X79" s="289"/>
      <c r="Y79" s="289"/>
      <c r="Z79" s="289"/>
      <c r="AA79" s="289"/>
      <c r="AB79" s="294"/>
      <c r="AC79" s="289"/>
      <c r="AD79" s="289"/>
      <c r="AE79" s="289"/>
      <c r="AF79" s="289"/>
      <c r="AG79" s="289"/>
      <c r="AH79" s="295"/>
      <c r="AI79" s="296"/>
      <c r="AJ79" s="296"/>
      <c r="AK79" s="296"/>
      <c r="AL79" s="296"/>
      <c r="AM79" s="297"/>
      <c r="AN79" s="296"/>
      <c r="AO79" s="296"/>
      <c r="AP79" s="296"/>
      <c r="AQ79" s="296"/>
      <c r="AR79" s="296"/>
      <c r="AS79" s="297"/>
      <c r="AT79" s="298"/>
    </row>
    <row r="80" spans="1:46" ht="18" customHeight="1" x14ac:dyDescent="0.25">
      <c r="A80" s="352">
        <f>MATCH(B80,STUDIES!$A$4:$A$503,0)</f>
        <v>8</v>
      </c>
      <c r="B80" s="302" t="s">
        <v>418</v>
      </c>
      <c r="C80" s="314" t="s">
        <v>1068</v>
      </c>
      <c r="D80" s="286" t="s">
        <v>152</v>
      </c>
      <c r="E80" s="287" t="s">
        <v>148</v>
      </c>
      <c r="F80" s="287">
        <v>16</v>
      </c>
      <c r="G80" s="287">
        <v>107</v>
      </c>
      <c r="H80" s="288"/>
      <c r="I80" s="289"/>
      <c r="J80" s="289"/>
      <c r="K80" s="289"/>
      <c r="L80" s="289"/>
      <c r="M80" s="289"/>
      <c r="N80" s="289"/>
      <c r="O80" s="303" t="s">
        <v>91</v>
      </c>
      <c r="P80" s="292">
        <v>-26</v>
      </c>
      <c r="Q80" s="293">
        <v>0.92</v>
      </c>
      <c r="R80" s="289"/>
      <c r="S80" s="289"/>
      <c r="T80" s="289"/>
      <c r="U80" s="289"/>
      <c r="V80" s="294"/>
      <c r="W80" s="289"/>
      <c r="X80" s="289"/>
      <c r="Y80" s="289"/>
      <c r="Z80" s="289"/>
      <c r="AA80" s="289"/>
      <c r="AB80" s="294"/>
      <c r="AC80" s="289"/>
      <c r="AD80" s="289"/>
      <c r="AE80" s="289"/>
      <c r="AF80" s="289"/>
      <c r="AG80" s="289"/>
      <c r="AH80" s="295"/>
      <c r="AI80" s="296"/>
      <c r="AJ80" s="296"/>
      <c r="AK80" s="296"/>
      <c r="AL80" s="296"/>
      <c r="AM80" s="297"/>
      <c r="AN80" s="296"/>
      <c r="AO80" s="296"/>
      <c r="AP80" s="296"/>
      <c r="AQ80" s="296"/>
      <c r="AR80" s="296"/>
      <c r="AS80" s="297"/>
      <c r="AT80" s="298"/>
    </row>
    <row r="81" spans="1:46" ht="18" customHeight="1" x14ac:dyDescent="0.25">
      <c r="A81" s="352">
        <f>MATCH(B81,STUDIES!$A$4:$A$503,0)</f>
        <v>8</v>
      </c>
      <c r="B81" s="302" t="s">
        <v>418</v>
      </c>
      <c r="C81" s="301" t="s">
        <v>149</v>
      </c>
      <c r="D81" s="286" t="s">
        <v>152</v>
      </c>
      <c r="E81" s="287" t="s">
        <v>148</v>
      </c>
      <c r="F81" s="287">
        <v>16</v>
      </c>
      <c r="G81" s="287">
        <v>108</v>
      </c>
      <c r="H81" s="288"/>
      <c r="I81" s="289"/>
      <c r="J81" s="289"/>
      <c r="K81" s="289"/>
      <c r="L81" s="289"/>
      <c r="M81" s="289"/>
      <c r="N81" s="289"/>
      <c r="O81" s="315" t="s">
        <v>91</v>
      </c>
      <c r="P81" s="316">
        <v>-14.5</v>
      </c>
      <c r="Q81" s="293">
        <v>0.98</v>
      </c>
      <c r="R81" s="289"/>
      <c r="S81" s="289"/>
      <c r="T81" s="289"/>
      <c r="U81" s="289"/>
      <c r="V81" s="294"/>
      <c r="W81" s="289"/>
      <c r="X81" s="289"/>
      <c r="Y81" s="289"/>
      <c r="Z81" s="289"/>
      <c r="AA81" s="289"/>
      <c r="AB81" s="294"/>
      <c r="AC81" s="289"/>
      <c r="AD81" s="289"/>
      <c r="AE81" s="289"/>
      <c r="AF81" s="289"/>
      <c r="AG81" s="289"/>
      <c r="AH81" s="295"/>
      <c r="AI81" s="296"/>
      <c r="AJ81" s="296"/>
      <c r="AK81" s="296"/>
      <c r="AL81" s="296"/>
      <c r="AM81" s="297"/>
      <c r="AN81" s="296"/>
      <c r="AO81" s="296"/>
      <c r="AP81" s="296"/>
      <c r="AQ81" s="296"/>
      <c r="AR81" s="296"/>
      <c r="AS81" s="297"/>
      <c r="AT81" s="298"/>
    </row>
    <row r="82" spans="1:46" ht="18" customHeight="1" x14ac:dyDescent="0.25">
      <c r="A82" s="352">
        <f>MATCH(B82,STUDIES!$A$4:$A$503,0)</f>
        <v>8</v>
      </c>
      <c r="B82" s="302" t="s">
        <v>418</v>
      </c>
      <c r="C82" s="301" t="s">
        <v>1071</v>
      </c>
      <c r="D82" s="286" t="s">
        <v>292</v>
      </c>
      <c r="E82" s="287" t="s">
        <v>148</v>
      </c>
      <c r="F82" s="287">
        <v>16</v>
      </c>
      <c r="G82" s="287">
        <v>110</v>
      </c>
      <c r="H82" s="288"/>
      <c r="I82" s="289"/>
      <c r="J82" s="289"/>
      <c r="K82" s="289"/>
      <c r="L82" s="289"/>
      <c r="M82" s="289"/>
      <c r="N82" s="289"/>
      <c r="O82" s="315" t="s">
        <v>91</v>
      </c>
      <c r="P82" s="316">
        <v>-3.3</v>
      </c>
      <c r="Q82" s="293">
        <v>0.19</v>
      </c>
      <c r="R82" s="289"/>
      <c r="S82" s="289"/>
      <c r="T82" s="289"/>
      <c r="U82" s="289"/>
      <c r="V82" s="294"/>
      <c r="W82" s="289"/>
      <c r="X82" s="289"/>
      <c r="Y82" s="289"/>
      <c r="Z82" s="289"/>
      <c r="AA82" s="289"/>
      <c r="AB82" s="294"/>
      <c r="AC82" s="289"/>
      <c r="AD82" s="289"/>
      <c r="AE82" s="289"/>
      <c r="AF82" s="289"/>
      <c r="AG82" s="289"/>
      <c r="AH82" s="295"/>
      <c r="AI82" s="296"/>
      <c r="AJ82" s="296"/>
      <c r="AK82" s="296"/>
      <c r="AL82" s="296"/>
      <c r="AM82" s="297"/>
      <c r="AN82" s="296"/>
      <c r="AO82" s="296"/>
      <c r="AP82" s="296"/>
      <c r="AQ82" s="296"/>
      <c r="AR82" s="296"/>
      <c r="AS82" s="297"/>
    </row>
    <row r="83" spans="1:46" ht="18" customHeight="1" x14ac:dyDescent="0.25">
      <c r="A83" s="352">
        <f>MATCH(B83,STUDIES!$A$4:$A$503,0)</f>
        <v>8</v>
      </c>
      <c r="B83" s="302" t="s">
        <v>418</v>
      </c>
      <c r="C83" s="314" t="s">
        <v>1068</v>
      </c>
      <c r="D83" s="286" t="s">
        <v>292</v>
      </c>
      <c r="E83" s="287" t="s">
        <v>148</v>
      </c>
      <c r="F83" s="287">
        <v>16</v>
      </c>
      <c r="G83" s="287">
        <v>107</v>
      </c>
      <c r="H83" s="288"/>
      <c r="I83" s="289"/>
      <c r="J83" s="289"/>
      <c r="K83" s="289"/>
      <c r="L83" s="289"/>
      <c r="M83" s="289"/>
      <c r="N83" s="289"/>
      <c r="O83" s="315" t="s">
        <v>91</v>
      </c>
      <c r="P83" s="316">
        <v>-3.5</v>
      </c>
      <c r="Q83" s="293">
        <v>0.19</v>
      </c>
      <c r="R83" s="289"/>
      <c r="S83" s="289"/>
      <c r="T83" s="289"/>
      <c r="U83" s="289"/>
      <c r="V83" s="294"/>
      <c r="W83" s="289"/>
      <c r="X83" s="289"/>
      <c r="Y83" s="289"/>
      <c r="Z83" s="289"/>
      <c r="AA83" s="289"/>
      <c r="AB83" s="294"/>
      <c r="AC83" s="289"/>
      <c r="AD83" s="289"/>
      <c r="AE83" s="289"/>
      <c r="AF83" s="289"/>
      <c r="AG83" s="289"/>
      <c r="AH83" s="295"/>
      <c r="AI83" s="296"/>
      <c r="AJ83" s="296"/>
      <c r="AK83" s="296"/>
      <c r="AL83" s="296"/>
      <c r="AM83" s="297"/>
      <c r="AN83" s="296"/>
      <c r="AO83" s="296"/>
      <c r="AP83" s="296"/>
      <c r="AQ83" s="296"/>
      <c r="AR83" s="296"/>
      <c r="AS83" s="297"/>
    </row>
    <row r="84" spans="1:46" s="299" customFormat="1" ht="18" customHeight="1" x14ac:dyDescent="0.25">
      <c r="A84" s="352">
        <f>MATCH(B84,STUDIES!$A$4:$A$503,0)</f>
        <v>8</v>
      </c>
      <c r="B84" s="302" t="s">
        <v>418</v>
      </c>
      <c r="C84" s="301" t="s">
        <v>149</v>
      </c>
      <c r="D84" s="286" t="s">
        <v>292</v>
      </c>
      <c r="E84" s="287" t="s">
        <v>148</v>
      </c>
      <c r="F84" s="287">
        <v>16</v>
      </c>
      <c r="G84" s="287">
        <v>108</v>
      </c>
      <c r="H84" s="288"/>
      <c r="I84" s="289"/>
      <c r="J84" s="289"/>
      <c r="K84" s="289"/>
      <c r="L84" s="289"/>
      <c r="M84" s="289"/>
      <c r="N84" s="289"/>
      <c r="O84" s="315" t="s">
        <v>91</v>
      </c>
      <c r="P84" s="316">
        <v>-1.7</v>
      </c>
      <c r="Q84" s="293">
        <v>0.21</v>
      </c>
      <c r="R84" s="289"/>
      <c r="S84" s="289"/>
      <c r="T84" s="289"/>
      <c r="U84" s="289"/>
      <c r="V84" s="294"/>
      <c r="W84" s="289"/>
      <c r="X84" s="289"/>
      <c r="Y84" s="289"/>
      <c r="Z84" s="289"/>
      <c r="AA84" s="289"/>
      <c r="AB84" s="294"/>
      <c r="AC84" s="289"/>
      <c r="AD84" s="289"/>
      <c r="AE84" s="289"/>
      <c r="AF84" s="289"/>
      <c r="AG84" s="289"/>
      <c r="AH84" s="295"/>
      <c r="AI84" s="296"/>
      <c r="AJ84" s="296"/>
      <c r="AK84" s="296"/>
      <c r="AL84" s="296"/>
      <c r="AM84" s="297"/>
      <c r="AN84" s="296"/>
      <c r="AO84" s="296"/>
      <c r="AP84" s="296"/>
      <c r="AQ84" s="296"/>
      <c r="AR84" s="296"/>
      <c r="AS84" s="297"/>
    </row>
    <row r="85" spans="1:46" s="299" customFormat="1" ht="18" customHeight="1" x14ac:dyDescent="0.25">
      <c r="A85" s="352">
        <f>MATCH(B85,STUDIES!$A$4:$A$503,0)</f>
        <v>8</v>
      </c>
      <c r="B85" s="302" t="s">
        <v>418</v>
      </c>
      <c r="C85" s="301" t="s">
        <v>1071</v>
      </c>
      <c r="D85" s="286" t="s">
        <v>154</v>
      </c>
      <c r="E85" s="287" t="s">
        <v>148</v>
      </c>
      <c r="F85" s="287">
        <v>16</v>
      </c>
      <c r="G85" s="287">
        <v>110</v>
      </c>
      <c r="H85" s="288"/>
      <c r="I85" s="289"/>
      <c r="J85" s="289"/>
      <c r="K85" s="289"/>
      <c r="L85" s="289"/>
      <c r="M85" s="289"/>
      <c r="N85" s="289"/>
      <c r="O85" s="315" t="s">
        <v>91</v>
      </c>
      <c r="P85" s="325">
        <v>-11.4</v>
      </c>
      <c r="Q85" s="289">
        <v>0.59</v>
      </c>
      <c r="R85" s="289"/>
      <c r="S85" s="289"/>
      <c r="T85" s="289"/>
      <c r="U85" s="289"/>
      <c r="V85" s="294"/>
      <c r="W85" s="289"/>
      <c r="X85" s="289"/>
      <c r="Y85" s="289"/>
      <c r="Z85" s="289"/>
      <c r="AA85" s="289"/>
      <c r="AB85" s="294"/>
      <c r="AC85" s="289"/>
      <c r="AD85" s="289"/>
      <c r="AE85" s="289"/>
      <c r="AF85" s="289"/>
      <c r="AG85" s="289"/>
      <c r="AH85" s="295"/>
      <c r="AI85" s="296"/>
      <c r="AJ85" s="296"/>
      <c r="AK85" s="296"/>
      <c r="AL85" s="296"/>
      <c r="AM85" s="297"/>
      <c r="AN85" s="296"/>
      <c r="AO85" s="296"/>
      <c r="AP85" s="296"/>
      <c r="AQ85" s="296"/>
      <c r="AR85" s="296"/>
      <c r="AS85" s="297"/>
    </row>
    <row r="86" spans="1:46" s="299" customFormat="1" ht="18" customHeight="1" x14ac:dyDescent="0.25">
      <c r="A86" s="352">
        <f>MATCH(B86,STUDIES!$A$4:$A$503,0)</f>
        <v>8</v>
      </c>
      <c r="B86" s="302" t="s">
        <v>418</v>
      </c>
      <c r="C86" s="314" t="s">
        <v>1068</v>
      </c>
      <c r="D86" s="286" t="s">
        <v>154</v>
      </c>
      <c r="E86" s="287" t="s">
        <v>148</v>
      </c>
      <c r="F86" s="287">
        <v>16</v>
      </c>
      <c r="G86" s="287">
        <v>107</v>
      </c>
      <c r="H86" s="288"/>
      <c r="I86" s="289"/>
      <c r="J86" s="289"/>
      <c r="K86" s="289"/>
      <c r="L86" s="289"/>
      <c r="M86" s="289"/>
      <c r="N86" s="289"/>
      <c r="O86" s="315" t="s">
        <v>91</v>
      </c>
      <c r="P86" s="325">
        <v>-11.9</v>
      </c>
      <c r="Q86" s="289">
        <v>0.6</v>
      </c>
      <c r="R86" s="289"/>
      <c r="S86" s="289"/>
      <c r="T86" s="289"/>
      <c r="U86" s="289"/>
      <c r="V86" s="294"/>
      <c r="W86" s="289"/>
      <c r="X86" s="289"/>
      <c r="Y86" s="289"/>
      <c r="Z86" s="289"/>
      <c r="AA86" s="289"/>
      <c r="AB86" s="294"/>
      <c r="AC86" s="289"/>
      <c r="AD86" s="289"/>
      <c r="AE86" s="289"/>
      <c r="AF86" s="289"/>
      <c r="AG86" s="289"/>
      <c r="AH86" s="295"/>
      <c r="AI86" s="296"/>
      <c r="AJ86" s="296"/>
      <c r="AK86" s="296"/>
      <c r="AL86" s="296"/>
      <c r="AM86" s="297"/>
      <c r="AN86" s="296"/>
      <c r="AO86" s="296"/>
      <c r="AP86" s="296"/>
      <c r="AQ86" s="296"/>
      <c r="AR86" s="296"/>
      <c r="AS86" s="297"/>
    </row>
    <row r="87" spans="1:46" s="299" customFormat="1" ht="18" customHeight="1" x14ac:dyDescent="0.25">
      <c r="A87" s="352">
        <f>MATCH(B87,STUDIES!$A$4:$A$503,0)</f>
        <v>8</v>
      </c>
      <c r="B87" s="302" t="s">
        <v>418</v>
      </c>
      <c r="C87" s="301" t="s">
        <v>149</v>
      </c>
      <c r="D87" s="286" t="s">
        <v>154</v>
      </c>
      <c r="E87" s="287" t="s">
        <v>148</v>
      </c>
      <c r="F87" s="287">
        <v>16</v>
      </c>
      <c r="G87" s="287">
        <v>108</v>
      </c>
      <c r="H87" s="288"/>
      <c r="I87" s="289"/>
      <c r="J87" s="289"/>
      <c r="K87" s="289"/>
      <c r="L87" s="289"/>
      <c r="M87" s="289"/>
      <c r="N87" s="289"/>
      <c r="O87" s="315" t="s">
        <v>91</v>
      </c>
      <c r="P87" s="325">
        <v>-4.3</v>
      </c>
      <c r="Q87" s="289">
        <v>0.62</v>
      </c>
      <c r="R87" s="289"/>
      <c r="S87" s="289"/>
      <c r="T87" s="289"/>
      <c r="U87" s="289"/>
      <c r="V87" s="294"/>
      <c r="W87" s="289"/>
      <c r="X87" s="289"/>
      <c r="Y87" s="289"/>
      <c r="Z87" s="289"/>
      <c r="AA87" s="289"/>
      <c r="AB87" s="294"/>
      <c r="AC87" s="289"/>
      <c r="AD87" s="289"/>
      <c r="AE87" s="289"/>
      <c r="AF87" s="289"/>
      <c r="AG87" s="289"/>
      <c r="AH87" s="295"/>
      <c r="AI87" s="296"/>
      <c r="AJ87" s="296"/>
      <c r="AK87" s="296"/>
      <c r="AL87" s="296"/>
      <c r="AM87" s="297"/>
      <c r="AN87" s="296"/>
      <c r="AO87" s="296"/>
      <c r="AP87" s="296"/>
      <c r="AQ87" s="296"/>
      <c r="AR87" s="296"/>
      <c r="AS87" s="297"/>
    </row>
    <row r="88" spans="1:46" s="299" customFormat="1" ht="18" customHeight="1" x14ac:dyDescent="0.25">
      <c r="A88" s="352">
        <f>MATCH(B88,STUDIES!$A$4:$A$503,0)</f>
        <v>8</v>
      </c>
      <c r="B88" s="304" t="s">
        <v>418</v>
      </c>
      <c r="C88" s="301" t="s">
        <v>1071</v>
      </c>
      <c r="D88" s="304" t="s">
        <v>1178</v>
      </c>
      <c r="E88" s="305" t="s">
        <v>148</v>
      </c>
      <c r="F88" s="305">
        <v>16</v>
      </c>
      <c r="G88" s="305">
        <v>110</v>
      </c>
      <c r="H88" s="306">
        <v>2</v>
      </c>
      <c r="I88" s="307"/>
      <c r="J88" s="307"/>
      <c r="K88" s="307"/>
      <c r="L88" s="307"/>
      <c r="M88" s="307"/>
      <c r="N88" s="307"/>
      <c r="O88" s="318"/>
      <c r="P88" s="319"/>
      <c r="Q88" s="307"/>
      <c r="R88" s="307"/>
      <c r="S88" s="307"/>
      <c r="T88" s="307"/>
      <c r="U88" s="307"/>
      <c r="V88" s="309"/>
      <c r="W88" s="307"/>
      <c r="X88" s="307"/>
      <c r="Y88" s="307"/>
      <c r="Z88" s="307"/>
      <c r="AA88" s="307"/>
      <c r="AB88" s="309"/>
      <c r="AC88" s="307"/>
      <c r="AD88" s="307"/>
      <c r="AE88" s="307"/>
      <c r="AF88" s="307"/>
      <c r="AG88" s="307"/>
      <c r="AH88" s="310"/>
      <c r="AI88" s="311"/>
      <c r="AJ88" s="311"/>
      <c r="AK88" s="311"/>
      <c r="AL88" s="311"/>
      <c r="AM88" s="312"/>
      <c r="AN88" s="311"/>
      <c r="AO88" s="311"/>
      <c r="AP88" s="311"/>
      <c r="AQ88" s="311"/>
      <c r="AR88" s="311"/>
      <c r="AS88" s="312"/>
    </row>
    <row r="89" spans="1:46" s="299" customFormat="1" ht="18" customHeight="1" x14ac:dyDescent="0.25">
      <c r="A89" s="352">
        <f>MATCH(B89,STUDIES!$A$4:$A$503,0)</f>
        <v>8</v>
      </c>
      <c r="B89" s="304" t="s">
        <v>418</v>
      </c>
      <c r="C89" s="314" t="s">
        <v>1068</v>
      </c>
      <c r="D89" s="304" t="s">
        <v>1178</v>
      </c>
      <c r="E89" s="305" t="s">
        <v>148</v>
      </c>
      <c r="F89" s="305">
        <v>16</v>
      </c>
      <c r="G89" s="305">
        <v>107</v>
      </c>
      <c r="H89" s="306">
        <v>2</v>
      </c>
      <c r="I89" s="307"/>
      <c r="J89" s="307"/>
      <c r="K89" s="307"/>
      <c r="L89" s="307"/>
      <c r="M89" s="307"/>
      <c r="N89" s="307"/>
      <c r="O89" s="308"/>
      <c r="P89" s="309"/>
      <c r="Q89" s="307"/>
      <c r="R89" s="307"/>
      <c r="S89" s="307"/>
      <c r="T89" s="307"/>
      <c r="U89" s="307"/>
      <c r="V89" s="309"/>
      <c r="W89" s="307"/>
      <c r="X89" s="307"/>
      <c r="Y89" s="307"/>
      <c r="Z89" s="307"/>
      <c r="AA89" s="307"/>
      <c r="AB89" s="309"/>
      <c r="AC89" s="307"/>
      <c r="AD89" s="307"/>
      <c r="AE89" s="307"/>
      <c r="AF89" s="307"/>
      <c r="AG89" s="307"/>
      <c r="AH89" s="310"/>
      <c r="AI89" s="311"/>
      <c r="AJ89" s="311"/>
      <c r="AK89" s="311"/>
      <c r="AL89" s="311"/>
      <c r="AM89" s="312"/>
      <c r="AN89" s="311"/>
      <c r="AO89" s="311"/>
      <c r="AP89" s="311"/>
      <c r="AQ89" s="311"/>
      <c r="AR89" s="311"/>
      <c r="AS89" s="312"/>
    </row>
    <row r="90" spans="1:46" s="299" customFormat="1" ht="18" customHeight="1" x14ac:dyDescent="0.25">
      <c r="A90" s="352">
        <f>MATCH(B90,STUDIES!$A$4:$A$503,0)</f>
        <v>8</v>
      </c>
      <c r="B90" s="304" t="s">
        <v>418</v>
      </c>
      <c r="C90" s="317" t="s">
        <v>149</v>
      </c>
      <c r="D90" s="304" t="s">
        <v>1178</v>
      </c>
      <c r="E90" s="305" t="s">
        <v>148</v>
      </c>
      <c r="F90" s="305">
        <v>16</v>
      </c>
      <c r="G90" s="305">
        <v>108</v>
      </c>
      <c r="H90" s="306">
        <v>2</v>
      </c>
      <c r="I90" s="307"/>
      <c r="J90" s="307"/>
      <c r="K90" s="307"/>
      <c r="L90" s="307"/>
      <c r="M90" s="307"/>
      <c r="N90" s="307"/>
      <c r="O90" s="308"/>
      <c r="P90" s="309"/>
      <c r="Q90" s="307"/>
      <c r="R90" s="307"/>
      <c r="S90" s="307"/>
      <c r="T90" s="307"/>
      <c r="U90" s="307"/>
      <c r="V90" s="309"/>
      <c r="W90" s="307"/>
      <c r="X90" s="307"/>
      <c r="Y90" s="307"/>
      <c r="Z90" s="307"/>
      <c r="AA90" s="307"/>
      <c r="AB90" s="309"/>
      <c r="AC90" s="307"/>
      <c r="AD90" s="307"/>
      <c r="AE90" s="307"/>
      <c r="AF90" s="307"/>
      <c r="AG90" s="307"/>
      <c r="AH90" s="310"/>
      <c r="AI90" s="311"/>
      <c r="AJ90" s="311"/>
      <c r="AK90" s="311"/>
      <c r="AL90" s="311"/>
      <c r="AM90" s="312"/>
      <c r="AN90" s="311"/>
      <c r="AO90" s="311"/>
      <c r="AP90" s="311"/>
      <c r="AQ90" s="311"/>
      <c r="AR90" s="311"/>
      <c r="AS90" s="312"/>
    </row>
    <row r="91" spans="1:46" s="299" customFormat="1" ht="18" customHeight="1" x14ac:dyDescent="0.25">
      <c r="A91" s="352">
        <f>MATCH(B91,STUDIES!$A$4:$A$503,0)</f>
        <v>8</v>
      </c>
      <c r="B91" s="304" t="s">
        <v>418</v>
      </c>
      <c r="C91" s="317" t="s">
        <v>1071</v>
      </c>
      <c r="D91" s="304" t="s">
        <v>1182</v>
      </c>
      <c r="E91" s="305" t="s">
        <v>148</v>
      </c>
      <c r="F91" s="305">
        <v>16</v>
      </c>
      <c r="G91" s="305">
        <v>110</v>
      </c>
      <c r="H91" s="306">
        <v>2</v>
      </c>
      <c r="I91" s="307"/>
      <c r="J91" s="307"/>
      <c r="K91" s="307"/>
      <c r="L91" s="307"/>
      <c r="M91" s="307"/>
      <c r="N91" s="307"/>
      <c r="O91" s="308"/>
      <c r="P91" s="309"/>
      <c r="Q91" s="307"/>
      <c r="R91" s="307"/>
      <c r="S91" s="307"/>
      <c r="T91" s="307"/>
      <c r="U91" s="307"/>
      <c r="V91" s="309"/>
      <c r="W91" s="307"/>
      <c r="X91" s="307"/>
      <c r="Y91" s="307"/>
      <c r="Z91" s="307"/>
      <c r="AA91" s="307"/>
      <c r="AB91" s="309"/>
      <c r="AC91" s="307"/>
      <c r="AD91" s="307"/>
      <c r="AE91" s="307"/>
      <c r="AF91" s="307"/>
      <c r="AG91" s="307"/>
      <c r="AH91" s="310"/>
      <c r="AI91" s="311"/>
      <c r="AJ91" s="311"/>
      <c r="AK91" s="311"/>
      <c r="AL91" s="311"/>
      <c r="AM91" s="312"/>
      <c r="AN91" s="311"/>
      <c r="AO91" s="311"/>
      <c r="AP91" s="311"/>
      <c r="AQ91" s="311"/>
      <c r="AR91" s="311"/>
      <c r="AS91" s="312"/>
    </row>
    <row r="92" spans="1:46" s="299" customFormat="1" ht="18" customHeight="1" x14ac:dyDescent="0.25">
      <c r="A92" s="352">
        <f>MATCH(B92,STUDIES!$A$4:$A$503,0)</f>
        <v>8</v>
      </c>
      <c r="B92" s="304" t="s">
        <v>418</v>
      </c>
      <c r="C92" s="317" t="s">
        <v>1068</v>
      </c>
      <c r="D92" s="304" t="s">
        <v>1182</v>
      </c>
      <c r="E92" s="305" t="s">
        <v>148</v>
      </c>
      <c r="F92" s="305">
        <v>16</v>
      </c>
      <c r="G92" s="305">
        <v>107</v>
      </c>
      <c r="H92" s="306">
        <v>0</v>
      </c>
      <c r="I92" s="307"/>
      <c r="J92" s="307"/>
      <c r="K92" s="307"/>
      <c r="L92" s="307"/>
      <c r="M92" s="307"/>
      <c r="N92" s="307"/>
      <c r="O92" s="308"/>
      <c r="P92" s="309"/>
      <c r="Q92" s="307"/>
      <c r="R92" s="307"/>
      <c r="S92" s="307"/>
      <c r="T92" s="307"/>
      <c r="U92" s="307"/>
      <c r="V92" s="309"/>
      <c r="W92" s="307"/>
      <c r="X92" s="307"/>
      <c r="Y92" s="307"/>
      <c r="Z92" s="307"/>
      <c r="AA92" s="307"/>
      <c r="AB92" s="309"/>
      <c r="AC92" s="307"/>
      <c r="AD92" s="307"/>
      <c r="AE92" s="307"/>
      <c r="AF92" s="307"/>
      <c r="AG92" s="307"/>
      <c r="AH92" s="310"/>
      <c r="AI92" s="311"/>
      <c r="AJ92" s="311"/>
      <c r="AK92" s="311"/>
      <c r="AL92" s="311"/>
      <c r="AM92" s="312"/>
      <c r="AN92" s="311"/>
      <c r="AO92" s="311"/>
      <c r="AP92" s="311"/>
      <c r="AQ92" s="311"/>
      <c r="AR92" s="311"/>
      <c r="AS92" s="312"/>
    </row>
    <row r="93" spans="1:46" s="299" customFormat="1" ht="18" customHeight="1" x14ac:dyDescent="0.25">
      <c r="A93" s="352">
        <f>MATCH(B93,STUDIES!$A$4:$A$503,0)</f>
        <v>8</v>
      </c>
      <c r="B93" s="304" t="s">
        <v>418</v>
      </c>
      <c r="C93" s="317" t="s">
        <v>149</v>
      </c>
      <c r="D93" s="304" t="s">
        <v>1182</v>
      </c>
      <c r="E93" s="305" t="s">
        <v>148</v>
      </c>
      <c r="F93" s="305">
        <v>16</v>
      </c>
      <c r="G93" s="305">
        <v>108</v>
      </c>
      <c r="H93" s="306">
        <v>1</v>
      </c>
      <c r="I93" s="307"/>
      <c r="J93" s="307"/>
      <c r="K93" s="307"/>
      <c r="L93" s="307"/>
      <c r="M93" s="307"/>
      <c r="N93" s="307"/>
      <c r="O93" s="308"/>
      <c r="P93" s="309"/>
      <c r="Q93" s="307"/>
      <c r="R93" s="307"/>
      <c r="S93" s="307"/>
      <c r="T93" s="307"/>
      <c r="U93" s="307"/>
      <c r="V93" s="309"/>
      <c r="W93" s="307"/>
      <c r="X93" s="307"/>
      <c r="Y93" s="307"/>
      <c r="Z93" s="307"/>
      <c r="AA93" s="307"/>
      <c r="AB93" s="309"/>
      <c r="AC93" s="307"/>
      <c r="AD93" s="307"/>
      <c r="AE93" s="307"/>
      <c r="AF93" s="307"/>
      <c r="AG93" s="307"/>
      <c r="AH93" s="310"/>
      <c r="AI93" s="311"/>
      <c r="AJ93" s="311"/>
      <c r="AK93" s="311"/>
      <c r="AL93" s="311"/>
      <c r="AM93" s="312"/>
      <c r="AN93" s="311"/>
      <c r="AO93" s="311"/>
      <c r="AP93" s="311"/>
      <c r="AQ93" s="311"/>
      <c r="AR93" s="311"/>
      <c r="AS93" s="312"/>
    </row>
    <row r="94" spans="1:46" s="299" customFormat="1" ht="18" customHeight="1" x14ac:dyDescent="0.25">
      <c r="A94" s="352">
        <f>MATCH(B94,STUDIES!$A$4:$A$503,0)</f>
        <v>9</v>
      </c>
      <c r="B94" s="304" t="s">
        <v>179</v>
      </c>
      <c r="C94" s="317" t="s">
        <v>1061</v>
      </c>
      <c r="D94" s="304" t="s">
        <v>1178</v>
      </c>
      <c r="E94" s="305" t="s">
        <v>148</v>
      </c>
      <c r="F94" s="305">
        <v>12</v>
      </c>
      <c r="G94" s="305">
        <v>20</v>
      </c>
      <c r="H94" s="306">
        <v>0</v>
      </c>
      <c r="I94" s="307"/>
      <c r="J94" s="307"/>
      <c r="K94" s="307"/>
      <c r="L94" s="307"/>
      <c r="M94" s="307"/>
      <c r="N94" s="307"/>
      <c r="O94" s="308"/>
      <c r="P94" s="309"/>
      <c r="Q94" s="307"/>
      <c r="R94" s="307"/>
      <c r="S94" s="307"/>
      <c r="T94" s="307"/>
      <c r="U94" s="307"/>
      <c r="V94" s="309"/>
      <c r="W94" s="307"/>
      <c r="X94" s="307"/>
      <c r="Y94" s="307"/>
      <c r="Z94" s="307"/>
      <c r="AA94" s="307"/>
      <c r="AB94" s="309"/>
      <c r="AC94" s="307"/>
      <c r="AD94" s="307"/>
      <c r="AE94" s="307"/>
      <c r="AF94" s="307"/>
      <c r="AG94" s="307"/>
      <c r="AH94" s="310"/>
      <c r="AI94" s="311"/>
      <c r="AJ94" s="311"/>
      <c r="AK94" s="311"/>
      <c r="AL94" s="311"/>
      <c r="AM94" s="312"/>
      <c r="AN94" s="311"/>
      <c r="AO94" s="311"/>
      <c r="AP94" s="311"/>
      <c r="AQ94" s="311"/>
      <c r="AR94" s="311"/>
      <c r="AS94" s="312"/>
    </row>
    <row r="95" spans="1:46" s="299" customFormat="1" ht="18" customHeight="1" x14ac:dyDescent="0.25">
      <c r="A95" s="352">
        <f>MATCH(B95,STUDIES!$A$4:$A$503,0)</f>
        <v>9</v>
      </c>
      <c r="B95" s="304" t="s">
        <v>179</v>
      </c>
      <c r="C95" s="317" t="s">
        <v>1088</v>
      </c>
      <c r="D95" s="304" t="s">
        <v>1178</v>
      </c>
      <c r="E95" s="305" t="s">
        <v>148</v>
      </c>
      <c r="F95" s="305">
        <v>12</v>
      </c>
      <c r="G95" s="305">
        <v>20</v>
      </c>
      <c r="H95" s="306">
        <v>0</v>
      </c>
      <c r="I95" s="307"/>
      <c r="J95" s="307"/>
      <c r="K95" s="307"/>
      <c r="L95" s="307"/>
      <c r="M95" s="307"/>
      <c r="N95" s="307"/>
      <c r="O95" s="308"/>
      <c r="P95" s="309"/>
      <c r="Q95" s="307"/>
      <c r="R95" s="307"/>
      <c r="S95" s="307"/>
      <c r="T95" s="307"/>
      <c r="U95" s="307"/>
      <c r="V95" s="309"/>
      <c r="W95" s="307"/>
      <c r="X95" s="307"/>
      <c r="Y95" s="307"/>
      <c r="Z95" s="307"/>
      <c r="AA95" s="307"/>
      <c r="AB95" s="309"/>
      <c r="AC95" s="307"/>
      <c r="AD95" s="307"/>
      <c r="AE95" s="307"/>
      <c r="AF95" s="307"/>
      <c r="AG95" s="307"/>
      <c r="AH95" s="310"/>
      <c r="AI95" s="311"/>
      <c r="AJ95" s="311"/>
      <c r="AK95" s="311"/>
      <c r="AL95" s="311"/>
      <c r="AM95" s="312"/>
      <c r="AN95" s="311"/>
      <c r="AO95" s="311"/>
      <c r="AP95" s="311"/>
      <c r="AQ95" s="311"/>
      <c r="AR95" s="311"/>
      <c r="AS95" s="312"/>
    </row>
    <row r="96" spans="1:46" s="299" customFormat="1" ht="18" customHeight="1" x14ac:dyDescent="0.25">
      <c r="A96" s="352">
        <f>MATCH(B96,STUDIES!$A$4:$A$503,0)</f>
        <v>9</v>
      </c>
      <c r="B96" s="304" t="s">
        <v>179</v>
      </c>
      <c r="C96" s="317" t="s">
        <v>1061</v>
      </c>
      <c r="D96" s="304" t="s">
        <v>1182</v>
      </c>
      <c r="E96" s="305" t="s">
        <v>148</v>
      </c>
      <c r="F96" s="305">
        <v>12</v>
      </c>
      <c r="G96" s="305">
        <v>20</v>
      </c>
      <c r="H96" s="306">
        <v>0</v>
      </c>
      <c r="I96" s="307"/>
      <c r="J96" s="307"/>
      <c r="K96" s="307"/>
      <c r="L96" s="307"/>
      <c r="M96" s="307"/>
      <c r="N96" s="307"/>
      <c r="O96" s="308"/>
      <c r="P96" s="309"/>
      <c r="Q96" s="307"/>
      <c r="R96" s="307"/>
      <c r="S96" s="307"/>
      <c r="T96" s="307"/>
      <c r="U96" s="307"/>
      <c r="V96" s="309"/>
      <c r="W96" s="307"/>
      <c r="X96" s="307"/>
      <c r="Y96" s="307"/>
      <c r="Z96" s="307"/>
      <c r="AA96" s="307"/>
      <c r="AB96" s="309"/>
      <c r="AC96" s="307"/>
      <c r="AD96" s="307"/>
      <c r="AE96" s="307"/>
      <c r="AF96" s="307"/>
      <c r="AG96" s="307"/>
      <c r="AH96" s="310"/>
      <c r="AI96" s="311"/>
      <c r="AJ96" s="311"/>
      <c r="AK96" s="311"/>
      <c r="AL96" s="311"/>
      <c r="AM96" s="312"/>
      <c r="AN96" s="311"/>
      <c r="AO96" s="311"/>
      <c r="AP96" s="311"/>
      <c r="AQ96" s="311"/>
      <c r="AR96" s="311"/>
      <c r="AS96" s="312"/>
    </row>
    <row r="97" spans="1:135" s="299" customFormat="1" ht="18" customHeight="1" x14ac:dyDescent="0.25">
      <c r="A97" s="352">
        <f>MATCH(B97,STUDIES!$A$4:$A$503,0)</f>
        <v>9</v>
      </c>
      <c r="B97" s="304" t="s">
        <v>179</v>
      </c>
      <c r="C97" s="317" t="s">
        <v>1088</v>
      </c>
      <c r="D97" s="304" t="s">
        <v>1182</v>
      </c>
      <c r="E97" s="305" t="s">
        <v>148</v>
      </c>
      <c r="F97" s="305">
        <v>12</v>
      </c>
      <c r="G97" s="305">
        <v>20</v>
      </c>
      <c r="H97" s="306">
        <v>0</v>
      </c>
      <c r="I97" s="307"/>
      <c r="J97" s="307"/>
      <c r="K97" s="307"/>
      <c r="L97" s="307"/>
      <c r="M97" s="307"/>
      <c r="N97" s="307"/>
      <c r="O97" s="308"/>
      <c r="P97" s="309"/>
      <c r="Q97" s="307"/>
      <c r="R97" s="307"/>
      <c r="S97" s="307"/>
      <c r="T97" s="307"/>
      <c r="U97" s="307"/>
      <c r="V97" s="309"/>
      <c r="W97" s="307"/>
      <c r="X97" s="307"/>
      <c r="Y97" s="307"/>
      <c r="Z97" s="307"/>
      <c r="AA97" s="307"/>
      <c r="AB97" s="309"/>
      <c r="AC97" s="307"/>
      <c r="AD97" s="307"/>
      <c r="AE97" s="307"/>
      <c r="AF97" s="307"/>
      <c r="AG97" s="307"/>
      <c r="AH97" s="310"/>
      <c r="AI97" s="311"/>
      <c r="AJ97" s="311"/>
      <c r="AK97" s="311"/>
      <c r="AL97" s="311"/>
      <c r="AM97" s="312"/>
      <c r="AN97" s="311"/>
      <c r="AO97" s="311"/>
      <c r="AP97" s="311"/>
      <c r="AQ97" s="311"/>
      <c r="AR97" s="311"/>
      <c r="AS97" s="312"/>
      <c r="AU97" s="300"/>
      <c r="AV97" s="300"/>
      <c r="AW97" s="300"/>
      <c r="AX97" s="300"/>
      <c r="AY97" s="300"/>
      <c r="AZ97" s="300"/>
      <c r="BA97" s="300"/>
      <c r="BB97" s="300"/>
      <c r="BC97" s="300"/>
      <c r="BD97" s="300"/>
      <c r="BE97" s="300"/>
      <c r="BF97" s="300"/>
      <c r="BG97" s="300"/>
      <c r="BH97" s="300"/>
      <c r="BI97" s="300"/>
      <c r="BJ97" s="300"/>
      <c r="BK97" s="300"/>
      <c r="BL97" s="300"/>
      <c r="BM97" s="300"/>
      <c r="BN97" s="300"/>
      <c r="BO97" s="300"/>
      <c r="BP97" s="300"/>
      <c r="BQ97" s="300"/>
      <c r="BR97" s="300"/>
      <c r="BS97" s="300"/>
      <c r="BT97" s="300"/>
      <c r="BU97" s="300"/>
      <c r="BV97" s="300"/>
      <c r="BW97" s="300"/>
      <c r="BX97" s="300"/>
      <c r="BY97" s="300"/>
      <c r="BZ97" s="300"/>
      <c r="CA97" s="300"/>
      <c r="CB97" s="300"/>
      <c r="CC97" s="300"/>
      <c r="CD97" s="300"/>
      <c r="CE97" s="300"/>
      <c r="CF97" s="300"/>
      <c r="CG97" s="300"/>
      <c r="CH97" s="300"/>
      <c r="CI97" s="300"/>
      <c r="CJ97" s="300"/>
      <c r="CK97" s="300"/>
      <c r="CL97" s="300"/>
      <c r="CM97" s="300"/>
      <c r="CN97" s="300"/>
      <c r="CO97" s="300"/>
      <c r="CP97" s="300"/>
      <c r="CQ97" s="300"/>
      <c r="CR97" s="300"/>
      <c r="CS97" s="300"/>
      <c r="CT97" s="300"/>
      <c r="CU97" s="300"/>
      <c r="CV97" s="300"/>
      <c r="CW97" s="300"/>
      <c r="CX97" s="300"/>
      <c r="CY97" s="300"/>
      <c r="CZ97" s="300"/>
      <c r="DA97" s="300"/>
      <c r="DB97" s="300"/>
      <c r="DC97" s="300"/>
      <c r="DD97" s="300"/>
      <c r="DE97" s="300"/>
      <c r="DF97" s="300"/>
      <c r="DG97" s="300"/>
      <c r="DH97" s="300"/>
      <c r="DI97" s="300"/>
      <c r="DJ97" s="300"/>
      <c r="DK97" s="300"/>
      <c r="DL97" s="300"/>
      <c r="DM97" s="300"/>
      <c r="DN97" s="300"/>
      <c r="DO97" s="300"/>
      <c r="DP97" s="300"/>
      <c r="DQ97" s="300"/>
      <c r="DR97" s="300"/>
      <c r="DS97" s="300"/>
      <c r="DT97" s="300"/>
      <c r="DU97" s="300"/>
      <c r="DV97" s="300"/>
      <c r="DW97" s="300"/>
      <c r="DX97" s="300"/>
      <c r="DY97" s="300"/>
      <c r="DZ97" s="300"/>
      <c r="EA97" s="300"/>
      <c r="EB97" s="300"/>
      <c r="EC97" s="300"/>
      <c r="ED97" s="300"/>
      <c r="EE97" s="300"/>
    </row>
    <row r="98" spans="1:135" s="299" customFormat="1" ht="18" customHeight="1" x14ac:dyDescent="0.25">
      <c r="A98" s="352">
        <f>MATCH(B98,STUDIES!$A$4:$A$503,0)</f>
        <v>10</v>
      </c>
      <c r="B98" s="304" t="s">
        <v>705</v>
      </c>
      <c r="C98" s="301" t="s">
        <v>1100</v>
      </c>
      <c r="D98" s="286" t="s">
        <v>155</v>
      </c>
      <c r="E98" s="287" t="s">
        <v>148</v>
      </c>
      <c r="F98" s="287">
        <v>12</v>
      </c>
      <c r="G98" s="287">
        <v>43</v>
      </c>
      <c r="H98" s="288"/>
      <c r="I98" s="289"/>
      <c r="J98" s="289"/>
      <c r="K98" s="289"/>
      <c r="L98" s="289"/>
      <c r="M98" s="289"/>
      <c r="N98" s="289"/>
      <c r="O98" s="303" t="s">
        <v>91</v>
      </c>
      <c r="P98" s="323">
        <v>-9.8000000000000007</v>
      </c>
      <c r="Q98" s="324"/>
      <c r="R98" s="324">
        <v>8.18</v>
      </c>
      <c r="S98" s="324"/>
      <c r="T98" s="324"/>
      <c r="U98" s="324"/>
      <c r="V98" s="294"/>
      <c r="W98" s="289"/>
      <c r="X98" s="289"/>
      <c r="Y98" s="289"/>
      <c r="Z98" s="289"/>
      <c r="AA98" s="289"/>
      <c r="AB98" s="294"/>
      <c r="AC98" s="289"/>
      <c r="AD98" s="289"/>
      <c r="AE98" s="289"/>
      <c r="AF98" s="289"/>
      <c r="AG98" s="289"/>
      <c r="AH98" s="295"/>
      <c r="AI98" s="296"/>
      <c r="AJ98" s="296"/>
      <c r="AK98" s="296"/>
      <c r="AL98" s="296"/>
      <c r="AM98" s="297"/>
      <c r="AN98" s="296"/>
      <c r="AO98" s="296"/>
      <c r="AP98" s="296"/>
      <c r="AQ98" s="296"/>
      <c r="AR98" s="296"/>
      <c r="AS98" s="297"/>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0"/>
      <c r="CC98" s="300"/>
      <c r="CD98" s="300"/>
      <c r="CE98" s="300"/>
      <c r="CF98" s="300"/>
      <c r="CG98" s="300"/>
      <c r="CH98" s="300"/>
      <c r="CI98" s="300"/>
      <c r="CJ98" s="300"/>
      <c r="CK98" s="300"/>
      <c r="CL98" s="300"/>
      <c r="CM98" s="300"/>
      <c r="CN98" s="300"/>
      <c r="CO98" s="300"/>
      <c r="CP98" s="300"/>
      <c r="CQ98" s="300"/>
      <c r="CR98" s="300"/>
      <c r="CS98" s="300"/>
      <c r="CT98" s="300"/>
      <c r="CU98" s="300"/>
      <c r="CV98" s="300"/>
      <c r="CW98" s="300"/>
      <c r="CX98" s="300"/>
      <c r="CY98" s="300"/>
      <c r="CZ98" s="300"/>
      <c r="DA98" s="300"/>
      <c r="DB98" s="300"/>
      <c r="DC98" s="300"/>
      <c r="DD98" s="300"/>
      <c r="DE98" s="300"/>
      <c r="DF98" s="300"/>
      <c r="DG98" s="300"/>
      <c r="DH98" s="300"/>
      <c r="DI98" s="300"/>
      <c r="DJ98" s="300"/>
      <c r="DK98" s="300"/>
      <c r="DL98" s="300"/>
      <c r="DM98" s="300"/>
      <c r="DN98" s="300"/>
      <c r="DO98" s="300"/>
      <c r="DP98" s="300"/>
      <c r="DQ98" s="300"/>
      <c r="DR98" s="300"/>
      <c r="DS98" s="300"/>
      <c r="DT98" s="300"/>
      <c r="DU98" s="300"/>
      <c r="DV98" s="300"/>
      <c r="DW98" s="300"/>
      <c r="DX98" s="300"/>
      <c r="DY98" s="300"/>
      <c r="DZ98" s="300"/>
      <c r="EA98" s="300"/>
      <c r="EB98" s="300"/>
      <c r="EC98" s="300"/>
      <c r="ED98" s="300"/>
      <c r="EE98" s="300"/>
    </row>
    <row r="99" spans="1:135" s="299" customFormat="1" ht="18" customHeight="1" x14ac:dyDescent="0.25">
      <c r="A99" s="352">
        <f>MATCH(B99,STUDIES!$A$4:$A$503,0)</f>
        <v>10</v>
      </c>
      <c r="B99" s="304" t="s">
        <v>705</v>
      </c>
      <c r="C99" s="301" t="s">
        <v>1099</v>
      </c>
      <c r="D99" s="286" t="s">
        <v>155</v>
      </c>
      <c r="E99" s="287" t="s">
        <v>148</v>
      </c>
      <c r="F99" s="287">
        <v>12</v>
      </c>
      <c r="G99" s="287">
        <v>31</v>
      </c>
      <c r="H99" s="288"/>
      <c r="I99" s="289"/>
      <c r="J99" s="289"/>
      <c r="K99" s="289"/>
      <c r="L99" s="289"/>
      <c r="M99" s="289"/>
      <c r="N99" s="289"/>
      <c r="O99" s="303" t="s">
        <v>91</v>
      </c>
      <c r="P99" s="323">
        <v>-4.5</v>
      </c>
      <c r="Q99" s="324"/>
      <c r="R99" s="324">
        <v>8.9</v>
      </c>
      <c r="S99" s="324"/>
      <c r="T99" s="324"/>
      <c r="U99" s="324"/>
      <c r="V99" s="294"/>
      <c r="W99" s="289"/>
      <c r="X99" s="289"/>
      <c r="Y99" s="289"/>
      <c r="Z99" s="289"/>
      <c r="AA99" s="289"/>
      <c r="AB99" s="294"/>
      <c r="AC99" s="289"/>
      <c r="AD99" s="289"/>
      <c r="AE99" s="289"/>
      <c r="AF99" s="289"/>
      <c r="AG99" s="289"/>
      <c r="AH99" s="295"/>
      <c r="AI99" s="296"/>
      <c r="AJ99" s="296"/>
      <c r="AK99" s="296"/>
      <c r="AL99" s="296"/>
      <c r="AM99" s="297"/>
      <c r="AN99" s="296"/>
      <c r="AO99" s="296"/>
      <c r="AP99" s="296"/>
      <c r="AQ99" s="296"/>
      <c r="AR99" s="296"/>
      <c r="AS99" s="297"/>
    </row>
    <row r="100" spans="1:135" s="299" customFormat="1" ht="18" customHeight="1" x14ac:dyDescent="0.25">
      <c r="A100" s="352">
        <f>MATCH(B100,STUDIES!$A$4:$A$503,0)</f>
        <v>10</v>
      </c>
      <c r="B100" s="304" t="s">
        <v>705</v>
      </c>
      <c r="C100" s="301" t="s">
        <v>1101</v>
      </c>
      <c r="D100" s="286" t="s">
        <v>155</v>
      </c>
      <c r="E100" s="287" t="s">
        <v>148</v>
      </c>
      <c r="F100" s="287">
        <v>12</v>
      </c>
      <c r="G100" s="287">
        <v>46</v>
      </c>
      <c r="H100" s="288"/>
      <c r="I100" s="289"/>
      <c r="J100" s="289"/>
      <c r="K100" s="289"/>
      <c r="L100" s="289"/>
      <c r="M100" s="289"/>
      <c r="N100" s="289"/>
      <c r="O100" s="303" t="s">
        <v>91</v>
      </c>
      <c r="P100" s="323">
        <v>-9.5</v>
      </c>
      <c r="Q100" s="324"/>
      <c r="R100" s="324">
        <v>7.28</v>
      </c>
      <c r="S100" s="324"/>
      <c r="T100" s="324"/>
      <c r="U100" s="324"/>
      <c r="V100" s="294"/>
      <c r="W100" s="289"/>
      <c r="X100" s="289"/>
      <c r="Y100" s="289"/>
      <c r="Z100" s="289"/>
      <c r="AA100" s="289"/>
      <c r="AB100" s="294"/>
      <c r="AC100" s="289"/>
      <c r="AD100" s="289"/>
      <c r="AE100" s="289"/>
      <c r="AF100" s="289"/>
      <c r="AG100" s="289"/>
      <c r="AH100" s="295"/>
      <c r="AI100" s="296"/>
      <c r="AJ100" s="296"/>
      <c r="AK100" s="296"/>
      <c r="AL100" s="296"/>
      <c r="AM100" s="297"/>
      <c r="AN100" s="296"/>
      <c r="AO100" s="296"/>
      <c r="AP100" s="296"/>
      <c r="AQ100" s="296"/>
      <c r="AR100" s="296"/>
      <c r="AS100" s="297"/>
    </row>
    <row r="101" spans="1:135" s="299" customFormat="1" ht="18" customHeight="1" x14ac:dyDescent="0.25">
      <c r="A101" s="352">
        <f>MATCH(B101,STUDIES!$A$4:$A$503,0)</f>
        <v>10</v>
      </c>
      <c r="B101" s="304" t="s">
        <v>705</v>
      </c>
      <c r="C101" s="301" t="s">
        <v>1102</v>
      </c>
      <c r="D101" s="286" t="s">
        <v>155</v>
      </c>
      <c r="E101" s="287" t="s">
        <v>148</v>
      </c>
      <c r="F101" s="287">
        <v>12</v>
      </c>
      <c r="G101" s="287">
        <v>33</v>
      </c>
      <c r="H101" s="288"/>
      <c r="I101" s="289"/>
      <c r="J101" s="289"/>
      <c r="K101" s="289"/>
      <c r="L101" s="289"/>
      <c r="M101" s="289"/>
      <c r="N101" s="289"/>
      <c r="O101" s="303" t="s">
        <v>91</v>
      </c>
      <c r="P101" s="323">
        <v>-5.2</v>
      </c>
      <c r="Q101" s="324"/>
      <c r="R101" s="324">
        <v>7.3</v>
      </c>
      <c r="S101" s="324"/>
      <c r="T101" s="324"/>
      <c r="U101" s="324"/>
      <c r="V101" s="294"/>
      <c r="W101" s="289"/>
      <c r="X101" s="289"/>
      <c r="Y101" s="289"/>
      <c r="Z101" s="289"/>
      <c r="AA101" s="289"/>
      <c r="AB101" s="294"/>
      <c r="AC101" s="289"/>
      <c r="AD101" s="289"/>
      <c r="AE101" s="289"/>
      <c r="AF101" s="289"/>
      <c r="AG101" s="289"/>
      <c r="AH101" s="295"/>
      <c r="AI101" s="296"/>
      <c r="AJ101" s="296"/>
      <c r="AK101" s="296"/>
      <c r="AL101" s="296"/>
      <c r="AM101" s="297"/>
      <c r="AN101" s="296"/>
      <c r="AO101" s="296"/>
      <c r="AP101" s="296"/>
      <c r="AQ101" s="296"/>
      <c r="AR101" s="296"/>
      <c r="AS101" s="297"/>
      <c r="AT101" s="298"/>
    </row>
    <row r="102" spans="1:135" s="299" customFormat="1" ht="18" customHeight="1" x14ac:dyDescent="0.25">
      <c r="A102" s="352">
        <f>MATCH(B102,STUDIES!$A$4:$A$503,0)</f>
        <v>10</v>
      </c>
      <c r="B102" s="304" t="s">
        <v>705</v>
      </c>
      <c r="C102" s="301" t="s">
        <v>149</v>
      </c>
      <c r="D102" s="286" t="s">
        <v>155</v>
      </c>
      <c r="E102" s="287" t="s">
        <v>148</v>
      </c>
      <c r="F102" s="287">
        <v>12</v>
      </c>
      <c r="G102" s="287">
        <v>36</v>
      </c>
      <c r="H102" s="288"/>
      <c r="I102" s="289"/>
      <c r="J102" s="289"/>
      <c r="K102" s="289"/>
      <c r="L102" s="289"/>
      <c r="M102" s="289"/>
      <c r="N102" s="289"/>
      <c r="O102" s="303" t="s">
        <v>91</v>
      </c>
      <c r="P102" s="323">
        <v>-4.5999999999999996</v>
      </c>
      <c r="Q102" s="324"/>
      <c r="R102" s="324">
        <v>8.49</v>
      </c>
      <c r="S102" s="324"/>
      <c r="T102" s="324"/>
      <c r="U102" s="324"/>
      <c r="V102" s="294"/>
      <c r="W102" s="289"/>
      <c r="X102" s="289"/>
      <c r="Y102" s="289"/>
      <c r="Z102" s="289"/>
      <c r="AA102" s="289"/>
      <c r="AB102" s="294"/>
      <c r="AC102" s="289"/>
      <c r="AD102" s="289"/>
      <c r="AE102" s="289"/>
      <c r="AF102" s="289"/>
      <c r="AG102" s="289"/>
      <c r="AH102" s="295"/>
      <c r="AI102" s="296"/>
      <c r="AJ102" s="296"/>
      <c r="AK102" s="296"/>
      <c r="AL102" s="296"/>
      <c r="AM102" s="297"/>
      <c r="AN102" s="296"/>
      <c r="AO102" s="296"/>
      <c r="AP102" s="296"/>
      <c r="AQ102" s="296"/>
      <c r="AR102" s="296"/>
      <c r="AS102" s="297"/>
    </row>
    <row r="103" spans="1:135" s="299" customFormat="1" ht="18" customHeight="1" x14ac:dyDescent="0.25">
      <c r="A103" s="352">
        <f>MATCH(B103,STUDIES!$A$4:$A$503,0)</f>
        <v>10</v>
      </c>
      <c r="B103" s="302" t="s">
        <v>705</v>
      </c>
      <c r="C103" s="314" t="s">
        <v>1100</v>
      </c>
      <c r="D103" s="286" t="s">
        <v>152</v>
      </c>
      <c r="E103" s="287" t="s">
        <v>148</v>
      </c>
      <c r="F103" s="287">
        <v>12</v>
      </c>
      <c r="G103" s="287">
        <v>54</v>
      </c>
      <c r="H103" s="288"/>
      <c r="I103" s="289">
        <v>26.7</v>
      </c>
      <c r="J103" s="289"/>
      <c r="K103" s="289">
        <v>11.8</v>
      </c>
      <c r="L103" s="289"/>
      <c r="M103" s="289"/>
      <c r="N103" s="289"/>
      <c r="O103" s="303" t="s">
        <v>93</v>
      </c>
      <c r="P103" s="294"/>
      <c r="Q103" s="289"/>
      <c r="R103" s="289"/>
      <c r="S103" s="289"/>
      <c r="T103" s="289"/>
      <c r="U103" s="289"/>
      <c r="V103" s="294"/>
      <c r="W103" s="289"/>
      <c r="X103" s="289"/>
      <c r="Y103" s="289"/>
      <c r="Z103" s="289"/>
      <c r="AA103" s="289"/>
      <c r="AB103" s="294"/>
      <c r="AC103" s="289"/>
      <c r="AD103" s="289"/>
      <c r="AE103" s="289"/>
      <c r="AF103" s="289"/>
      <c r="AG103" s="289"/>
      <c r="AH103" s="295">
        <v>-59</v>
      </c>
      <c r="AI103" s="296"/>
      <c r="AJ103" s="296"/>
      <c r="AK103" s="330">
        <v>-69.3</v>
      </c>
      <c r="AL103" s="330">
        <v>-48.8</v>
      </c>
      <c r="AM103" s="331">
        <v>0.9</v>
      </c>
      <c r="AN103" s="332"/>
      <c r="AO103" s="332"/>
      <c r="AP103" s="332"/>
      <c r="AQ103" s="332"/>
      <c r="AR103" s="332"/>
      <c r="AS103" s="331"/>
    </row>
    <row r="104" spans="1:135" s="299" customFormat="1" ht="18" customHeight="1" x14ac:dyDescent="0.25">
      <c r="A104" s="352">
        <f>MATCH(B104,STUDIES!$A$4:$A$503,0)</f>
        <v>10</v>
      </c>
      <c r="B104" s="302" t="s">
        <v>705</v>
      </c>
      <c r="C104" s="314" t="s">
        <v>1099</v>
      </c>
      <c r="D104" s="286" t="s">
        <v>152</v>
      </c>
      <c r="E104" s="287" t="s">
        <v>148</v>
      </c>
      <c r="F104" s="287">
        <v>12</v>
      </c>
      <c r="G104" s="287">
        <v>46</v>
      </c>
      <c r="H104" s="288"/>
      <c r="I104" s="289">
        <v>28.1</v>
      </c>
      <c r="J104" s="289"/>
      <c r="K104" s="289">
        <v>13.1</v>
      </c>
      <c r="L104" s="289"/>
      <c r="M104" s="289"/>
      <c r="N104" s="289"/>
      <c r="O104" s="303" t="s">
        <v>93</v>
      </c>
      <c r="P104" s="294"/>
      <c r="Q104" s="289"/>
      <c r="R104" s="289"/>
      <c r="S104" s="289"/>
      <c r="T104" s="289"/>
      <c r="U104" s="289"/>
      <c r="V104" s="294"/>
      <c r="W104" s="289"/>
      <c r="X104" s="289"/>
      <c r="Y104" s="289"/>
      <c r="Z104" s="289"/>
      <c r="AA104" s="289"/>
      <c r="AB104" s="294"/>
      <c r="AC104" s="289"/>
      <c r="AD104" s="289"/>
      <c r="AE104" s="289"/>
      <c r="AF104" s="289"/>
      <c r="AG104" s="289"/>
      <c r="AH104" s="295">
        <v>-31.1</v>
      </c>
      <c r="AI104" s="296"/>
      <c r="AJ104" s="296"/>
      <c r="AK104" s="330">
        <v>-42.8</v>
      </c>
      <c r="AL104" s="330">
        <v>-19.399999999999999</v>
      </c>
      <c r="AM104" s="331">
        <v>0.9</v>
      </c>
      <c r="AN104" s="332"/>
      <c r="AO104" s="332"/>
      <c r="AP104" s="332"/>
      <c r="AQ104" s="332"/>
      <c r="AR104" s="332"/>
      <c r="AS104" s="331"/>
    </row>
    <row r="105" spans="1:135" s="299" customFormat="1" ht="18" customHeight="1" x14ac:dyDescent="0.25">
      <c r="A105" s="352">
        <f>MATCH(B105,STUDIES!$A$4:$A$503,0)</f>
        <v>10</v>
      </c>
      <c r="B105" s="302" t="s">
        <v>705</v>
      </c>
      <c r="C105" s="314" t="s">
        <v>1101</v>
      </c>
      <c r="D105" s="286" t="s">
        <v>152</v>
      </c>
      <c r="E105" s="287" t="s">
        <v>148</v>
      </c>
      <c r="F105" s="287">
        <v>12</v>
      </c>
      <c r="G105" s="287">
        <v>48</v>
      </c>
      <c r="H105" s="288"/>
      <c r="I105" s="289">
        <v>24.6</v>
      </c>
      <c r="J105" s="289"/>
      <c r="K105" s="289">
        <v>13.5</v>
      </c>
      <c r="L105" s="289"/>
      <c r="M105" s="289"/>
      <c r="N105" s="289"/>
      <c r="O105" s="303" t="s">
        <v>93</v>
      </c>
      <c r="P105" s="294"/>
      <c r="Q105" s="289"/>
      <c r="R105" s="289"/>
      <c r="S105" s="289"/>
      <c r="T105" s="289"/>
      <c r="U105" s="289"/>
      <c r="V105" s="294"/>
      <c r="W105" s="289"/>
      <c r="X105" s="289"/>
      <c r="Y105" s="289"/>
      <c r="Z105" s="289"/>
      <c r="AA105" s="289"/>
      <c r="AB105" s="294"/>
      <c r="AC105" s="289"/>
      <c r="AD105" s="289"/>
      <c r="AE105" s="289"/>
      <c r="AF105" s="289"/>
      <c r="AG105" s="289"/>
      <c r="AH105" s="295">
        <v>-82.6</v>
      </c>
      <c r="AI105" s="296"/>
      <c r="AJ105" s="296"/>
      <c r="AK105" s="330">
        <v>-92.8</v>
      </c>
      <c r="AL105" s="330">
        <v>-72.400000000000006</v>
      </c>
      <c r="AM105" s="331">
        <v>0.9</v>
      </c>
      <c r="AN105" s="332"/>
      <c r="AO105" s="332"/>
      <c r="AP105" s="332"/>
      <c r="AQ105" s="332"/>
      <c r="AR105" s="332"/>
      <c r="AS105" s="331"/>
    </row>
    <row r="106" spans="1:135" s="299" customFormat="1" ht="18" customHeight="1" x14ac:dyDescent="0.25">
      <c r="A106" s="352">
        <f>MATCH(B106,STUDIES!$A$4:$A$503,0)</f>
        <v>10</v>
      </c>
      <c r="B106" s="302" t="s">
        <v>705</v>
      </c>
      <c r="C106" s="314" t="s">
        <v>1102</v>
      </c>
      <c r="D106" s="286" t="s">
        <v>152</v>
      </c>
      <c r="E106" s="287" t="s">
        <v>148</v>
      </c>
      <c r="F106" s="287">
        <v>12</v>
      </c>
      <c r="G106" s="287">
        <v>45</v>
      </c>
      <c r="H106" s="288"/>
      <c r="I106" s="289">
        <v>22.1</v>
      </c>
      <c r="J106" s="289"/>
      <c r="K106" s="289">
        <v>10.7</v>
      </c>
      <c r="L106" s="289"/>
      <c r="M106" s="289"/>
      <c r="N106" s="289"/>
      <c r="O106" s="303" t="s">
        <v>93</v>
      </c>
      <c r="P106" s="294"/>
      <c r="Q106" s="289"/>
      <c r="R106" s="289"/>
      <c r="S106" s="289"/>
      <c r="T106" s="289"/>
      <c r="U106" s="289"/>
      <c r="V106" s="294"/>
      <c r="W106" s="289"/>
      <c r="X106" s="289"/>
      <c r="Y106" s="289"/>
      <c r="Z106" s="289"/>
      <c r="AA106" s="289"/>
      <c r="AB106" s="294"/>
      <c r="AC106" s="289"/>
      <c r="AD106" s="289"/>
      <c r="AE106" s="289"/>
      <c r="AF106" s="289"/>
      <c r="AG106" s="289"/>
      <c r="AH106" s="295">
        <v>-40.700000000000003</v>
      </c>
      <c r="AI106" s="296"/>
      <c r="AJ106" s="296"/>
      <c r="AK106" s="330">
        <v>-52</v>
      </c>
      <c r="AL106" s="330">
        <v>-29.5</v>
      </c>
      <c r="AM106" s="331">
        <v>0.9</v>
      </c>
      <c r="AN106" s="332"/>
      <c r="AO106" s="332"/>
      <c r="AP106" s="332"/>
      <c r="AQ106" s="332"/>
      <c r="AR106" s="332"/>
      <c r="AS106" s="331"/>
    </row>
    <row r="107" spans="1:135" s="299" customFormat="1" ht="18" customHeight="1" x14ac:dyDescent="0.25">
      <c r="A107" s="352">
        <f>MATCH(B107,STUDIES!$A$4:$A$503,0)</f>
        <v>10</v>
      </c>
      <c r="B107" s="302" t="s">
        <v>705</v>
      </c>
      <c r="C107" s="314" t="s">
        <v>149</v>
      </c>
      <c r="D107" s="286" t="s">
        <v>152</v>
      </c>
      <c r="E107" s="287" t="s">
        <v>148</v>
      </c>
      <c r="F107" s="287">
        <v>12</v>
      </c>
      <c r="G107" s="287">
        <v>52</v>
      </c>
      <c r="H107" s="288"/>
      <c r="I107" s="289">
        <v>25.4</v>
      </c>
      <c r="J107" s="289"/>
      <c r="K107" s="289">
        <v>12.9</v>
      </c>
      <c r="L107" s="289"/>
      <c r="M107" s="289"/>
      <c r="N107" s="289"/>
      <c r="O107" s="303" t="s">
        <v>93</v>
      </c>
      <c r="P107" s="294"/>
      <c r="Q107" s="289"/>
      <c r="R107" s="289"/>
      <c r="S107" s="289"/>
      <c r="T107" s="289"/>
      <c r="U107" s="289"/>
      <c r="V107" s="294"/>
      <c r="W107" s="289"/>
      <c r="X107" s="289"/>
      <c r="Y107" s="289"/>
      <c r="Z107" s="289"/>
      <c r="AA107" s="289"/>
      <c r="AB107" s="294"/>
      <c r="AC107" s="289"/>
      <c r="AD107" s="289"/>
      <c r="AE107" s="289"/>
      <c r="AF107" s="289"/>
      <c r="AG107" s="289"/>
      <c r="AH107" s="295">
        <v>-35.200000000000003</v>
      </c>
      <c r="AI107" s="296"/>
      <c r="AJ107" s="296"/>
      <c r="AK107" s="330">
        <v>-46.1</v>
      </c>
      <c r="AL107" s="330">
        <v>-24.4</v>
      </c>
      <c r="AM107" s="331">
        <v>0.9</v>
      </c>
      <c r="AN107" s="332"/>
      <c r="AO107" s="332"/>
      <c r="AP107" s="332"/>
      <c r="AQ107" s="332"/>
      <c r="AR107" s="332"/>
      <c r="AS107" s="331"/>
    </row>
    <row r="108" spans="1:135" s="299" customFormat="1" ht="18" customHeight="1" x14ac:dyDescent="0.25">
      <c r="A108" s="352">
        <f>MATCH(B108,STUDIES!$A$4:$A$503,0)</f>
        <v>10</v>
      </c>
      <c r="B108" s="302" t="s">
        <v>705</v>
      </c>
      <c r="C108" s="301" t="s">
        <v>1100</v>
      </c>
      <c r="D108" s="286" t="s">
        <v>292</v>
      </c>
      <c r="E108" s="287" t="s">
        <v>148</v>
      </c>
      <c r="F108" s="287">
        <v>12</v>
      </c>
      <c r="G108" s="333">
        <v>43</v>
      </c>
      <c r="H108" s="334"/>
      <c r="I108" s="293"/>
      <c r="J108" s="293"/>
      <c r="K108" s="293"/>
      <c r="L108" s="293"/>
      <c r="M108" s="293"/>
      <c r="N108" s="293"/>
      <c r="O108" s="303" t="s">
        <v>91</v>
      </c>
      <c r="P108" s="292">
        <v>-4.21</v>
      </c>
      <c r="Q108" s="289"/>
      <c r="R108" s="293">
        <v>3.5289999999999999</v>
      </c>
      <c r="S108" s="293"/>
      <c r="T108" s="293"/>
      <c r="U108" s="293"/>
      <c r="V108" s="294"/>
      <c r="W108" s="289"/>
      <c r="X108" s="289"/>
      <c r="Y108" s="289"/>
      <c r="Z108" s="289"/>
      <c r="AA108" s="289"/>
      <c r="AB108" s="294"/>
      <c r="AC108" s="289"/>
      <c r="AD108" s="289"/>
      <c r="AE108" s="289"/>
      <c r="AF108" s="289"/>
      <c r="AG108" s="289"/>
      <c r="AH108" s="292"/>
      <c r="AI108" s="296"/>
      <c r="AJ108" s="293"/>
      <c r="AK108" s="293"/>
      <c r="AL108" s="293"/>
      <c r="AM108" s="297"/>
      <c r="AN108" s="296"/>
      <c r="AO108" s="296"/>
      <c r="AP108" s="296"/>
      <c r="AQ108" s="296"/>
      <c r="AR108" s="296"/>
      <c r="AS108" s="297"/>
    </row>
    <row r="109" spans="1:135" s="299" customFormat="1" ht="18" customHeight="1" x14ac:dyDescent="0.25">
      <c r="A109" s="352">
        <f>MATCH(B109,STUDIES!$A$4:$A$503,0)</f>
        <v>10</v>
      </c>
      <c r="B109" s="302" t="s">
        <v>705</v>
      </c>
      <c r="C109" s="301" t="s">
        <v>1099</v>
      </c>
      <c r="D109" s="286" t="s">
        <v>292</v>
      </c>
      <c r="E109" s="287" t="s">
        <v>148</v>
      </c>
      <c r="F109" s="287">
        <v>12</v>
      </c>
      <c r="G109" s="287">
        <v>30</v>
      </c>
      <c r="H109" s="288"/>
      <c r="I109" s="289"/>
      <c r="J109" s="289"/>
      <c r="K109" s="289"/>
      <c r="L109" s="289"/>
      <c r="M109" s="289"/>
      <c r="N109" s="289"/>
      <c r="O109" s="303" t="s">
        <v>91</v>
      </c>
      <c r="P109" s="292">
        <v>-2.13</v>
      </c>
      <c r="Q109" s="289"/>
      <c r="R109" s="293">
        <v>3.7109999999999999</v>
      </c>
      <c r="S109" s="293"/>
      <c r="T109" s="293"/>
      <c r="U109" s="293"/>
      <c r="V109" s="294"/>
      <c r="W109" s="289"/>
      <c r="X109" s="289"/>
      <c r="Y109" s="289"/>
      <c r="Z109" s="289"/>
      <c r="AA109" s="289"/>
      <c r="AB109" s="294"/>
      <c r="AC109" s="289"/>
      <c r="AD109" s="289"/>
      <c r="AE109" s="289"/>
      <c r="AF109" s="289"/>
      <c r="AG109" s="289"/>
      <c r="AH109" s="292"/>
      <c r="AI109" s="296"/>
      <c r="AJ109" s="293"/>
      <c r="AK109" s="293"/>
      <c r="AL109" s="293"/>
      <c r="AM109" s="297"/>
      <c r="AN109" s="296"/>
      <c r="AO109" s="296"/>
      <c r="AP109" s="296"/>
      <c r="AQ109" s="296"/>
      <c r="AR109" s="296"/>
      <c r="AS109" s="297"/>
    </row>
    <row r="110" spans="1:135" s="299" customFormat="1" ht="18" customHeight="1" x14ac:dyDescent="0.25">
      <c r="A110" s="352">
        <f>MATCH(B110,STUDIES!$A$4:$A$503,0)</f>
        <v>10</v>
      </c>
      <c r="B110" s="302" t="s">
        <v>705</v>
      </c>
      <c r="C110" s="301" t="s">
        <v>1101</v>
      </c>
      <c r="D110" s="286" t="s">
        <v>292</v>
      </c>
      <c r="E110" s="287" t="s">
        <v>148</v>
      </c>
      <c r="F110" s="287">
        <v>12</v>
      </c>
      <c r="G110" s="287">
        <v>44</v>
      </c>
      <c r="H110" s="288"/>
      <c r="I110" s="289"/>
      <c r="J110" s="289"/>
      <c r="K110" s="289"/>
      <c r="L110" s="289"/>
      <c r="M110" s="289"/>
      <c r="N110" s="289"/>
      <c r="O110" s="303" t="s">
        <v>91</v>
      </c>
      <c r="P110" s="292">
        <v>-4.84</v>
      </c>
      <c r="Q110" s="289"/>
      <c r="R110" s="293">
        <v>3.7850000000000001</v>
      </c>
      <c r="S110" s="293"/>
      <c r="T110" s="293"/>
      <c r="U110" s="293"/>
      <c r="V110" s="294"/>
      <c r="W110" s="289"/>
      <c r="X110" s="289"/>
      <c r="Y110" s="289"/>
      <c r="Z110" s="289"/>
      <c r="AA110" s="289"/>
      <c r="AB110" s="294"/>
      <c r="AC110" s="289"/>
      <c r="AD110" s="289"/>
      <c r="AE110" s="289"/>
      <c r="AF110" s="289"/>
      <c r="AG110" s="289"/>
      <c r="AH110" s="292"/>
      <c r="AI110" s="296"/>
      <c r="AJ110" s="293"/>
      <c r="AK110" s="293"/>
      <c r="AL110" s="293"/>
      <c r="AM110" s="297"/>
      <c r="AN110" s="296"/>
      <c r="AO110" s="296"/>
      <c r="AP110" s="296"/>
      <c r="AQ110" s="296"/>
      <c r="AR110" s="296"/>
      <c r="AS110" s="297"/>
    </row>
    <row r="111" spans="1:135" s="299" customFormat="1" ht="18" customHeight="1" x14ac:dyDescent="0.25">
      <c r="A111" s="352">
        <f>MATCH(B111,STUDIES!$A$4:$A$503,0)</f>
        <v>10</v>
      </c>
      <c r="B111" s="302" t="s">
        <v>705</v>
      </c>
      <c r="C111" s="301" t="s">
        <v>1102</v>
      </c>
      <c r="D111" s="286" t="s">
        <v>292</v>
      </c>
      <c r="E111" s="287" t="s">
        <v>148</v>
      </c>
      <c r="F111" s="287">
        <v>12</v>
      </c>
      <c r="G111" s="287">
        <v>31</v>
      </c>
      <c r="H111" s="288"/>
      <c r="I111" s="289"/>
      <c r="J111" s="289"/>
      <c r="K111" s="289"/>
      <c r="L111" s="289"/>
      <c r="M111" s="289"/>
      <c r="N111" s="289"/>
      <c r="O111" s="303" t="s">
        <v>91</v>
      </c>
      <c r="P111" s="292">
        <v>-2.68</v>
      </c>
      <c r="Q111" s="289"/>
      <c r="R111" s="293">
        <v>2.7490000000000001</v>
      </c>
      <c r="S111" s="293"/>
      <c r="T111" s="293"/>
      <c r="U111" s="293"/>
      <c r="V111" s="294"/>
      <c r="W111" s="289"/>
      <c r="X111" s="289"/>
      <c r="Y111" s="289"/>
      <c r="Z111" s="289"/>
      <c r="AA111" s="289"/>
      <c r="AB111" s="294"/>
      <c r="AC111" s="289"/>
      <c r="AD111" s="289"/>
      <c r="AE111" s="289"/>
      <c r="AF111" s="289"/>
      <c r="AG111" s="289"/>
      <c r="AH111" s="292"/>
      <c r="AI111" s="296"/>
      <c r="AJ111" s="293"/>
      <c r="AK111" s="293"/>
      <c r="AL111" s="293"/>
      <c r="AM111" s="297"/>
      <c r="AN111" s="296"/>
      <c r="AO111" s="296"/>
      <c r="AP111" s="296"/>
      <c r="AQ111" s="296"/>
      <c r="AR111" s="296"/>
      <c r="AS111" s="297"/>
    </row>
    <row r="112" spans="1:135" s="299" customFormat="1" ht="18" customHeight="1" x14ac:dyDescent="0.25">
      <c r="A112" s="352">
        <f>MATCH(B112,STUDIES!$A$4:$A$503,0)</f>
        <v>10</v>
      </c>
      <c r="B112" s="302" t="s">
        <v>705</v>
      </c>
      <c r="C112" s="301" t="s">
        <v>149</v>
      </c>
      <c r="D112" s="286" t="s">
        <v>292</v>
      </c>
      <c r="E112" s="287" t="s">
        <v>148</v>
      </c>
      <c r="F112" s="287">
        <v>12</v>
      </c>
      <c r="G112" s="287">
        <v>35</v>
      </c>
      <c r="H112" s="288"/>
      <c r="I112" s="289"/>
      <c r="J112" s="289"/>
      <c r="K112" s="289"/>
      <c r="L112" s="289"/>
      <c r="M112" s="289"/>
      <c r="N112" s="289"/>
      <c r="O112" s="303" t="s">
        <v>91</v>
      </c>
      <c r="P112" s="292">
        <v>-2.6</v>
      </c>
      <c r="Q112" s="289"/>
      <c r="R112" s="293">
        <v>3.081</v>
      </c>
      <c r="S112" s="293"/>
      <c r="T112" s="293"/>
      <c r="U112" s="293"/>
      <c r="V112" s="294"/>
      <c r="W112" s="289"/>
      <c r="X112" s="289"/>
      <c r="Y112" s="289"/>
      <c r="Z112" s="289"/>
      <c r="AA112" s="289"/>
      <c r="AB112" s="294"/>
      <c r="AC112" s="289"/>
      <c r="AD112" s="289"/>
      <c r="AE112" s="289"/>
      <c r="AF112" s="289"/>
      <c r="AG112" s="289"/>
      <c r="AH112" s="292"/>
      <c r="AI112" s="296"/>
      <c r="AJ112" s="293"/>
      <c r="AK112" s="293"/>
      <c r="AL112" s="293"/>
      <c r="AM112" s="297"/>
      <c r="AN112" s="296"/>
      <c r="AO112" s="296"/>
      <c r="AP112" s="296"/>
      <c r="AQ112" s="296"/>
      <c r="AR112" s="296"/>
      <c r="AS112" s="297"/>
    </row>
    <row r="113" spans="1:45" s="299" customFormat="1" ht="18" customHeight="1" x14ac:dyDescent="0.25">
      <c r="A113" s="352">
        <f>MATCH(B113,STUDIES!$A$4:$A$503,0)</f>
        <v>10</v>
      </c>
      <c r="B113" s="304" t="s">
        <v>705</v>
      </c>
      <c r="C113" s="301" t="s">
        <v>1100</v>
      </c>
      <c r="D113" s="286" t="s">
        <v>154</v>
      </c>
      <c r="E113" s="287" t="s">
        <v>148</v>
      </c>
      <c r="F113" s="287">
        <v>12</v>
      </c>
      <c r="G113" s="287">
        <v>41</v>
      </c>
      <c r="H113" s="288"/>
      <c r="I113" s="289"/>
      <c r="J113" s="289"/>
      <c r="K113" s="289"/>
      <c r="L113" s="289"/>
      <c r="M113" s="289"/>
      <c r="N113" s="289"/>
      <c r="O113" s="303" t="s">
        <v>91</v>
      </c>
      <c r="P113" s="294">
        <v>-11.4</v>
      </c>
      <c r="Q113" s="289"/>
      <c r="R113" s="289">
        <v>8.08</v>
      </c>
      <c r="S113" s="289"/>
      <c r="T113" s="289"/>
      <c r="U113" s="289"/>
      <c r="V113" s="294"/>
      <c r="W113" s="289"/>
      <c r="X113" s="289"/>
      <c r="Y113" s="289"/>
      <c r="Z113" s="289"/>
      <c r="AA113" s="289"/>
      <c r="AB113" s="294"/>
      <c r="AC113" s="289"/>
      <c r="AD113" s="289"/>
      <c r="AE113" s="289"/>
      <c r="AF113" s="289"/>
      <c r="AG113" s="289"/>
      <c r="AH113" s="295"/>
      <c r="AI113" s="296"/>
      <c r="AJ113" s="296"/>
      <c r="AK113" s="296"/>
      <c r="AL113" s="296"/>
      <c r="AM113" s="297"/>
      <c r="AN113" s="296"/>
      <c r="AO113" s="296"/>
      <c r="AP113" s="296"/>
      <c r="AQ113" s="296"/>
      <c r="AR113" s="296"/>
      <c r="AS113" s="297"/>
    </row>
    <row r="114" spans="1:45" s="299" customFormat="1" ht="18" customHeight="1" x14ac:dyDescent="0.25">
      <c r="A114" s="352">
        <f>MATCH(B114,STUDIES!$A$4:$A$503,0)</f>
        <v>10</v>
      </c>
      <c r="B114" s="304" t="s">
        <v>705</v>
      </c>
      <c r="C114" s="301" t="s">
        <v>1099</v>
      </c>
      <c r="D114" s="286" t="s">
        <v>154</v>
      </c>
      <c r="E114" s="287" t="s">
        <v>148</v>
      </c>
      <c r="F114" s="287">
        <v>12</v>
      </c>
      <c r="G114" s="287">
        <v>31</v>
      </c>
      <c r="H114" s="288"/>
      <c r="I114" s="289"/>
      <c r="J114" s="289"/>
      <c r="K114" s="289"/>
      <c r="L114" s="289"/>
      <c r="M114" s="289"/>
      <c r="N114" s="289"/>
      <c r="O114" s="303" t="s">
        <v>91</v>
      </c>
      <c r="P114" s="294">
        <v>-4.7</v>
      </c>
      <c r="Q114" s="289"/>
      <c r="R114" s="289">
        <v>8.83</v>
      </c>
      <c r="S114" s="289"/>
      <c r="T114" s="289"/>
      <c r="U114" s="289"/>
      <c r="V114" s="294"/>
      <c r="W114" s="289"/>
      <c r="X114" s="289"/>
      <c r="Y114" s="289"/>
      <c r="Z114" s="289"/>
      <c r="AA114" s="289"/>
      <c r="AB114" s="294"/>
      <c r="AC114" s="289"/>
      <c r="AD114" s="289"/>
      <c r="AE114" s="289"/>
      <c r="AF114" s="289"/>
      <c r="AG114" s="289"/>
      <c r="AH114" s="295"/>
      <c r="AI114" s="296"/>
      <c r="AJ114" s="296"/>
      <c r="AK114" s="296"/>
      <c r="AL114" s="296"/>
      <c r="AM114" s="297"/>
      <c r="AN114" s="296"/>
      <c r="AO114" s="296"/>
      <c r="AP114" s="296"/>
      <c r="AQ114" s="296"/>
      <c r="AR114" s="296"/>
      <c r="AS114" s="297"/>
    </row>
    <row r="115" spans="1:45" s="299" customFormat="1" ht="18" customHeight="1" x14ac:dyDescent="0.25">
      <c r="A115" s="352">
        <f>MATCH(B115,STUDIES!$A$4:$A$503,0)</f>
        <v>10</v>
      </c>
      <c r="B115" s="304" t="s">
        <v>705</v>
      </c>
      <c r="C115" s="301" t="s">
        <v>1101</v>
      </c>
      <c r="D115" s="286" t="s">
        <v>154</v>
      </c>
      <c r="E115" s="287" t="s">
        <v>148</v>
      </c>
      <c r="F115" s="287">
        <v>12</v>
      </c>
      <c r="G115" s="287">
        <v>45</v>
      </c>
      <c r="H115" s="288"/>
      <c r="I115" s="289"/>
      <c r="J115" s="289"/>
      <c r="K115" s="289"/>
      <c r="L115" s="289"/>
      <c r="M115" s="289"/>
      <c r="N115" s="289"/>
      <c r="O115" s="303" t="s">
        <v>91</v>
      </c>
      <c r="P115" s="294">
        <v>-15.1</v>
      </c>
      <c r="Q115" s="289"/>
      <c r="R115" s="289">
        <v>6.99</v>
      </c>
      <c r="S115" s="289"/>
      <c r="T115" s="289"/>
      <c r="U115" s="289"/>
      <c r="V115" s="294"/>
      <c r="W115" s="289"/>
      <c r="X115" s="289"/>
      <c r="Y115" s="289"/>
      <c r="Z115" s="289"/>
      <c r="AA115" s="289"/>
      <c r="AB115" s="294"/>
      <c r="AC115" s="289"/>
      <c r="AD115" s="289"/>
      <c r="AE115" s="289"/>
      <c r="AF115" s="289"/>
      <c r="AG115" s="289"/>
      <c r="AH115" s="295"/>
      <c r="AI115" s="296"/>
      <c r="AJ115" s="296"/>
      <c r="AK115" s="296"/>
      <c r="AL115" s="296"/>
      <c r="AM115" s="297"/>
      <c r="AN115" s="296"/>
      <c r="AO115" s="296"/>
      <c r="AP115" s="296"/>
      <c r="AQ115" s="296"/>
      <c r="AR115" s="296"/>
      <c r="AS115" s="297"/>
    </row>
    <row r="116" spans="1:45" s="299" customFormat="1" ht="18" customHeight="1" x14ac:dyDescent="0.25">
      <c r="A116" s="352">
        <f>MATCH(B116,STUDIES!$A$4:$A$503,0)</f>
        <v>10</v>
      </c>
      <c r="B116" s="304" t="s">
        <v>705</v>
      </c>
      <c r="C116" s="301" t="s">
        <v>1102</v>
      </c>
      <c r="D116" s="286" t="s">
        <v>154</v>
      </c>
      <c r="E116" s="287" t="s">
        <v>148</v>
      </c>
      <c r="F116" s="287">
        <v>12</v>
      </c>
      <c r="G116" s="287">
        <v>33</v>
      </c>
      <c r="H116" s="288"/>
      <c r="I116" s="289"/>
      <c r="J116" s="289"/>
      <c r="K116" s="289"/>
      <c r="L116" s="289"/>
      <c r="M116" s="289"/>
      <c r="N116" s="289"/>
      <c r="O116" s="303" t="s">
        <v>91</v>
      </c>
      <c r="P116" s="294">
        <v>-5.3</v>
      </c>
      <c r="Q116" s="289"/>
      <c r="R116" s="289">
        <v>7.6</v>
      </c>
      <c r="S116" s="289"/>
      <c r="T116" s="289"/>
      <c r="U116" s="289"/>
      <c r="V116" s="294"/>
      <c r="W116" s="289"/>
      <c r="X116" s="289"/>
      <c r="Y116" s="289"/>
      <c r="Z116" s="289"/>
      <c r="AA116" s="289"/>
      <c r="AB116" s="294"/>
      <c r="AC116" s="289"/>
      <c r="AD116" s="289"/>
      <c r="AE116" s="289"/>
      <c r="AF116" s="289"/>
      <c r="AG116" s="289"/>
      <c r="AH116" s="295"/>
      <c r="AI116" s="296"/>
      <c r="AJ116" s="296"/>
      <c r="AK116" s="296"/>
      <c r="AL116" s="296"/>
      <c r="AM116" s="297"/>
      <c r="AN116" s="296"/>
      <c r="AO116" s="296"/>
      <c r="AP116" s="296"/>
      <c r="AQ116" s="296"/>
      <c r="AR116" s="296"/>
      <c r="AS116" s="297"/>
    </row>
    <row r="117" spans="1:45" s="299" customFormat="1" ht="18" customHeight="1" x14ac:dyDescent="0.25">
      <c r="A117" s="352">
        <f>MATCH(B117,STUDIES!$A$4:$A$503,0)</f>
        <v>10</v>
      </c>
      <c r="B117" s="304" t="s">
        <v>705</v>
      </c>
      <c r="C117" s="301" t="s">
        <v>149</v>
      </c>
      <c r="D117" s="286" t="s">
        <v>154</v>
      </c>
      <c r="E117" s="287" t="s">
        <v>148</v>
      </c>
      <c r="F117" s="287">
        <v>12</v>
      </c>
      <c r="G117" s="287">
        <v>36</v>
      </c>
      <c r="H117" s="288"/>
      <c r="I117" s="289"/>
      <c r="J117" s="289"/>
      <c r="K117" s="289"/>
      <c r="L117" s="289"/>
      <c r="M117" s="289"/>
      <c r="N117" s="289"/>
      <c r="O117" s="303" t="s">
        <v>91</v>
      </c>
      <c r="P117" s="294">
        <v>-3.8</v>
      </c>
      <c r="Q117" s="289"/>
      <c r="R117" s="289">
        <v>8.2100000000000009</v>
      </c>
      <c r="S117" s="289"/>
      <c r="T117" s="289"/>
      <c r="U117" s="289"/>
      <c r="V117" s="294"/>
      <c r="W117" s="289"/>
      <c r="X117" s="289"/>
      <c r="Y117" s="289"/>
      <c r="Z117" s="289"/>
      <c r="AA117" s="289"/>
      <c r="AB117" s="294"/>
      <c r="AC117" s="289"/>
      <c r="AD117" s="289"/>
      <c r="AE117" s="289"/>
      <c r="AF117" s="289"/>
      <c r="AG117" s="289"/>
      <c r="AH117" s="295"/>
      <c r="AI117" s="296"/>
      <c r="AJ117" s="296"/>
      <c r="AK117" s="296"/>
      <c r="AL117" s="296"/>
      <c r="AM117" s="297"/>
      <c r="AN117" s="296"/>
      <c r="AO117" s="296"/>
      <c r="AP117" s="296"/>
      <c r="AQ117" s="296"/>
      <c r="AR117" s="296"/>
      <c r="AS117" s="297"/>
    </row>
    <row r="118" spans="1:45" s="299" customFormat="1" ht="18" customHeight="1" x14ac:dyDescent="0.25">
      <c r="A118" s="352">
        <f>MATCH(B118,STUDIES!$A$4:$A$503,0)</f>
        <v>10</v>
      </c>
      <c r="B118" s="304" t="s">
        <v>705</v>
      </c>
      <c r="C118" s="317" t="s">
        <v>1100</v>
      </c>
      <c r="D118" s="304" t="s">
        <v>1178</v>
      </c>
      <c r="E118" s="305" t="s">
        <v>148</v>
      </c>
      <c r="F118" s="305">
        <v>12</v>
      </c>
      <c r="G118" s="305">
        <v>56</v>
      </c>
      <c r="H118" s="306">
        <v>3</v>
      </c>
      <c r="I118" s="307"/>
      <c r="J118" s="307"/>
      <c r="K118" s="307"/>
      <c r="L118" s="307"/>
      <c r="M118" s="307"/>
      <c r="N118" s="307"/>
      <c r="O118" s="318"/>
      <c r="P118" s="319"/>
      <c r="Q118" s="307"/>
      <c r="R118" s="307"/>
      <c r="S118" s="307"/>
      <c r="T118" s="307"/>
      <c r="U118" s="307"/>
      <c r="V118" s="309"/>
      <c r="W118" s="307"/>
      <c r="X118" s="307"/>
      <c r="Y118" s="307"/>
      <c r="Z118" s="307"/>
      <c r="AA118" s="307"/>
      <c r="AB118" s="309"/>
      <c r="AC118" s="307"/>
      <c r="AD118" s="307"/>
      <c r="AE118" s="307"/>
      <c r="AF118" s="307"/>
      <c r="AG118" s="307"/>
      <c r="AH118" s="310"/>
      <c r="AI118" s="311"/>
      <c r="AJ118" s="311"/>
      <c r="AK118" s="311"/>
      <c r="AL118" s="311"/>
      <c r="AM118" s="312"/>
      <c r="AN118" s="311"/>
      <c r="AO118" s="311"/>
      <c r="AP118" s="311"/>
      <c r="AQ118" s="311"/>
      <c r="AR118" s="311"/>
      <c r="AS118" s="312"/>
    </row>
    <row r="119" spans="1:45" s="299" customFormat="1" ht="18" customHeight="1" x14ac:dyDescent="0.25">
      <c r="A119" s="352">
        <f>MATCH(B119,STUDIES!$A$4:$A$503,0)</f>
        <v>10</v>
      </c>
      <c r="B119" s="304" t="s">
        <v>705</v>
      </c>
      <c r="C119" s="317" t="s">
        <v>1099</v>
      </c>
      <c r="D119" s="304" t="s">
        <v>1178</v>
      </c>
      <c r="E119" s="305" t="s">
        <v>148</v>
      </c>
      <c r="F119" s="305">
        <v>12</v>
      </c>
      <c r="G119" s="305">
        <v>49</v>
      </c>
      <c r="H119" s="306">
        <v>2</v>
      </c>
      <c r="I119" s="307"/>
      <c r="J119" s="307"/>
      <c r="K119" s="307"/>
      <c r="L119" s="307"/>
      <c r="M119" s="307"/>
      <c r="N119" s="307"/>
      <c r="O119" s="318"/>
      <c r="P119" s="319"/>
      <c r="Q119" s="307"/>
      <c r="R119" s="307"/>
      <c r="S119" s="307"/>
      <c r="T119" s="307"/>
      <c r="U119" s="307"/>
      <c r="V119" s="309"/>
      <c r="W119" s="307"/>
      <c r="X119" s="307"/>
      <c r="Y119" s="307"/>
      <c r="Z119" s="307"/>
      <c r="AA119" s="307"/>
      <c r="AB119" s="309"/>
      <c r="AC119" s="307"/>
      <c r="AD119" s="307"/>
      <c r="AE119" s="307"/>
      <c r="AF119" s="307"/>
      <c r="AG119" s="307"/>
      <c r="AH119" s="310"/>
      <c r="AI119" s="311"/>
      <c r="AJ119" s="311"/>
      <c r="AK119" s="311"/>
      <c r="AL119" s="311"/>
      <c r="AM119" s="312"/>
      <c r="AN119" s="311"/>
      <c r="AO119" s="311"/>
      <c r="AP119" s="311"/>
      <c r="AQ119" s="311"/>
      <c r="AR119" s="311"/>
      <c r="AS119" s="312"/>
    </row>
    <row r="120" spans="1:45" s="299" customFormat="1" ht="18" customHeight="1" x14ac:dyDescent="0.25">
      <c r="A120" s="352">
        <f>MATCH(B120,STUDIES!$A$4:$A$503,0)</f>
        <v>10</v>
      </c>
      <c r="B120" s="304" t="s">
        <v>705</v>
      </c>
      <c r="C120" s="317" t="s">
        <v>1101</v>
      </c>
      <c r="D120" s="304" t="s">
        <v>1178</v>
      </c>
      <c r="E120" s="305" t="s">
        <v>148</v>
      </c>
      <c r="F120" s="305">
        <v>12</v>
      </c>
      <c r="G120" s="305">
        <v>55</v>
      </c>
      <c r="H120" s="306">
        <v>2</v>
      </c>
      <c r="I120" s="307"/>
      <c r="J120" s="307"/>
      <c r="K120" s="307"/>
      <c r="L120" s="307"/>
      <c r="M120" s="307"/>
      <c r="N120" s="307"/>
      <c r="O120" s="318"/>
      <c r="P120" s="319"/>
      <c r="Q120" s="307"/>
      <c r="R120" s="307"/>
      <c r="S120" s="307"/>
      <c r="T120" s="307"/>
      <c r="U120" s="307"/>
      <c r="V120" s="309"/>
      <c r="W120" s="307"/>
      <c r="X120" s="307"/>
      <c r="Y120" s="307"/>
      <c r="Z120" s="307"/>
      <c r="AA120" s="307"/>
      <c r="AB120" s="309"/>
      <c r="AC120" s="307"/>
      <c r="AD120" s="307"/>
      <c r="AE120" s="307"/>
      <c r="AF120" s="307"/>
      <c r="AG120" s="307"/>
      <c r="AH120" s="310"/>
      <c r="AI120" s="311"/>
      <c r="AJ120" s="311"/>
      <c r="AK120" s="311"/>
      <c r="AL120" s="311"/>
      <c r="AM120" s="312"/>
      <c r="AN120" s="311"/>
      <c r="AO120" s="311"/>
      <c r="AP120" s="311"/>
      <c r="AQ120" s="311"/>
      <c r="AR120" s="311"/>
      <c r="AS120" s="312"/>
    </row>
    <row r="121" spans="1:45" s="299" customFormat="1" ht="18" customHeight="1" x14ac:dyDescent="0.25">
      <c r="A121" s="352">
        <f>MATCH(B121,STUDIES!$A$4:$A$503,0)</f>
        <v>10</v>
      </c>
      <c r="B121" s="304" t="s">
        <v>705</v>
      </c>
      <c r="C121" s="317" t="s">
        <v>1102</v>
      </c>
      <c r="D121" s="304" t="s">
        <v>1178</v>
      </c>
      <c r="E121" s="305" t="s">
        <v>148</v>
      </c>
      <c r="F121" s="305">
        <v>12</v>
      </c>
      <c r="G121" s="305">
        <v>51</v>
      </c>
      <c r="H121" s="306">
        <v>0</v>
      </c>
      <c r="I121" s="307"/>
      <c r="J121" s="307"/>
      <c r="K121" s="307"/>
      <c r="L121" s="307"/>
      <c r="M121" s="307"/>
      <c r="N121" s="307"/>
      <c r="O121" s="318"/>
      <c r="P121" s="319"/>
      <c r="Q121" s="307"/>
      <c r="R121" s="307"/>
      <c r="S121" s="307"/>
      <c r="T121" s="307"/>
      <c r="U121" s="307"/>
      <c r="V121" s="309"/>
      <c r="W121" s="307"/>
      <c r="X121" s="307"/>
      <c r="Y121" s="307"/>
      <c r="Z121" s="307"/>
      <c r="AA121" s="307"/>
      <c r="AB121" s="309"/>
      <c r="AC121" s="307"/>
      <c r="AD121" s="307"/>
      <c r="AE121" s="307"/>
      <c r="AF121" s="307"/>
      <c r="AG121" s="307"/>
      <c r="AH121" s="310"/>
      <c r="AI121" s="311"/>
      <c r="AJ121" s="311"/>
      <c r="AK121" s="311"/>
      <c r="AL121" s="311"/>
      <c r="AM121" s="312"/>
      <c r="AN121" s="311"/>
      <c r="AO121" s="311"/>
      <c r="AP121" s="311"/>
      <c r="AQ121" s="311"/>
      <c r="AR121" s="311"/>
      <c r="AS121" s="312"/>
    </row>
    <row r="122" spans="1:45" s="299" customFormat="1" ht="18" customHeight="1" x14ac:dyDescent="0.25">
      <c r="A122" s="352">
        <f>MATCH(B122,STUDIES!$A$4:$A$503,0)</f>
        <v>10</v>
      </c>
      <c r="B122" s="304" t="s">
        <v>705</v>
      </c>
      <c r="C122" s="317" t="s">
        <v>149</v>
      </c>
      <c r="D122" s="304" t="s">
        <v>1178</v>
      </c>
      <c r="E122" s="305" t="s">
        <v>148</v>
      </c>
      <c r="F122" s="305">
        <v>12</v>
      </c>
      <c r="G122" s="305">
        <v>56</v>
      </c>
      <c r="H122" s="306">
        <v>2</v>
      </c>
      <c r="I122" s="307"/>
      <c r="J122" s="307"/>
      <c r="K122" s="307"/>
      <c r="L122" s="307"/>
      <c r="M122" s="307"/>
      <c r="N122" s="307"/>
      <c r="O122" s="318"/>
      <c r="P122" s="319"/>
      <c r="Q122" s="307"/>
      <c r="R122" s="307"/>
      <c r="S122" s="307"/>
      <c r="T122" s="307"/>
      <c r="U122" s="307"/>
      <c r="V122" s="309"/>
      <c r="W122" s="307"/>
      <c r="X122" s="307"/>
      <c r="Y122" s="307"/>
      <c r="Z122" s="307"/>
      <c r="AA122" s="307"/>
      <c r="AB122" s="309"/>
      <c r="AC122" s="307"/>
      <c r="AD122" s="307"/>
      <c r="AE122" s="307"/>
      <c r="AF122" s="307"/>
      <c r="AG122" s="307"/>
      <c r="AH122" s="310"/>
      <c r="AI122" s="311"/>
      <c r="AJ122" s="311"/>
      <c r="AK122" s="311"/>
      <c r="AL122" s="311"/>
      <c r="AM122" s="312"/>
      <c r="AN122" s="311"/>
      <c r="AO122" s="311"/>
      <c r="AP122" s="311"/>
      <c r="AQ122" s="311"/>
      <c r="AR122" s="311"/>
      <c r="AS122" s="312"/>
    </row>
    <row r="123" spans="1:45" s="299" customFormat="1" ht="18" customHeight="1" x14ac:dyDescent="0.25">
      <c r="A123" s="352">
        <f>MATCH(B123,STUDIES!$A$4:$A$503,0)</f>
        <v>10</v>
      </c>
      <c r="B123" s="304" t="s">
        <v>705</v>
      </c>
      <c r="C123" s="317" t="s">
        <v>1100</v>
      </c>
      <c r="D123" s="304" t="s">
        <v>1182</v>
      </c>
      <c r="E123" s="305" t="s">
        <v>148</v>
      </c>
      <c r="F123" s="305">
        <v>12</v>
      </c>
      <c r="G123" s="305">
        <v>56</v>
      </c>
      <c r="H123" s="306">
        <v>12</v>
      </c>
      <c r="I123" s="307"/>
      <c r="J123" s="307"/>
      <c r="K123" s="307"/>
      <c r="L123" s="307"/>
      <c r="M123" s="307"/>
      <c r="N123" s="307"/>
      <c r="O123" s="318"/>
      <c r="P123" s="319"/>
      <c r="Q123" s="307"/>
      <c r="R123" s="307"/>
      <c r="S123" s="307"/>
      <c r="T123" s="307"/>
      <c r="U123" s="307"/>
      <c r="V123" s="309"/>
      <c r="W123" s="307"/>
      <c r="X123" s="307"/>
      <c r="Y123" s="307"/>
      <c r="Z123" s="307"/>
      <c r="AA123" s="307"/>
      <c r="AB123" s="309"/>
      <c r="AC123" s="307"/>
      <c r="AD123" s="307"/>
      <c r="AE123" s="307"/>
      <c r="AF123" s="307"/>
      <c r="AG123" s="307"/>
      <c r="AH123" s="310"/>
      <c r="AI123" s="311"/>
      <c r="AJ123" s="311"/>
      <c r="AK123" s="311"/>
      <c r="AL123" s="311"/>
      <c r="AM123" s="312"/>
      <c r="AN123" s="311"/>
      <c r="AO123" s="311"/>
      <c r="AP123" s="311"/>
      <c r="AQ123" s="311"/>
      <c r="AR123" s="311"/>
      <c r="AS123" s="312"/>
    </row>
    <row r="124" spans="1:45" s="299" customFormat="1" ht="18" customHeight="1" x14ac:dyDescent="0.25">
      <c r="A124" s="352">
        <f>MATCH(B124,STUDIES!$A$4:$A$503,0)</f>
        <v>10</v>
      </c>
      <c r="B124" s="304" t="s">
        <v>705</v>
      </c>
      <c r="C124" s="317" t="s">
        <v>1099</v>
      </c>
      <c r="D124" s="304" t="s">
        <v>1182</v>
      </c>
      <c r="E124" s="305" t="s">
        <v>148</v>
      </c>
      <c r="F124" s="305">
        <v>12</v>
      </c>
      <c r="G124" s="305">
        <v>49</v>
      </c>
      <c r="H124" s="306">
        <v>8</v>
      </c>
      <c r="I124" s="307"/>
      <c r="J124" s="307"/>
      <c r="K124" s="307"/>
      <c r="L124" s="307"/>
      <c r="M124" s="307"/>
      <c r="N124" s="307"/>
      <c r="O124" s="318"/>
      <c r="P124" s="319"/>
      <c r="Q124" s="307"/>
      <c r="R124" s="307"/>
      <c r="S124" s="307"/>
      <c r="T124" s="307"/>
      <c r="U124" s="307"/>
      <c r="V124" s="309"/>
      <c r="W124" s="307"/>
      <c r="X124" s="307"/>
      <c r="Y124" s="307"/>
      <c r="Z124" s="307"/>
      <c r="AA124" s="307"/>
      <c r="AB124" s="309"/>
      <c r="AC124" s="307"/>
      <c r="AD124" s="307"/>
      <c r="AE124" s="307"/>
      <c r="AF124" s="307"/>
      <c r="AG124" s="307"/>
      <c r="AH124" s="310"/>
      <c r="AI124" s="311"/>
      <c r="AJ124" s="311"/>
      <c r="AK124" s="311"/>
      <c r="AL124" s="311"/>
      <c r="AM124" s="312"/>
      <c r="AN124" s="311"/>
      <c r="AO124" s="311"/>
      <c r="AP124" s="311"/>
      <c r="AQ124" s="311"/>
      <c r="AR124" s="311"/>
      <c r="AS124" s="312"/>
    </row>
    <row r="125" spans="1:45" s="299" customFormat="1" ht="18" customHeight="1" x14ac:dyDescent="0.25">
      <c r="A125" s="352">
        <f>MATCH(B125,STUDIES!$A$4:$A$503,0)</f>
        <v>10</v>
      </c>
      <c r="B125" s="304" t="s">
        <v>705</v>
      </c>
      <c r="C125" s="317" t="s">
        <v>1101</v>
      </c>
      <c r="D125" s="304" t="s">
        <v>1182</v>
      </c>
      <c r="E125" s="305" t="s">
        <v>148</v>
      </c>
      <c r="F125" s="305">
        <v>12</v>
      </c>
      <c r="G125" s="305">
        <v>55</v>
      </c>
      <c r="H125" s="306">
        <v>8</v>
      </c>
      <c r="I125" s="307"/>
      <c r="J125" s="307"/>
      <c r="K125" s="307"/>
      <c r="L125" s="307"/>
      <c r="M125" s="307"/>
      <c r="N125" s="307"/>
      <c r="O125" s="318"/>
      <c r="P125" s="319"/>
      <c r="Q125" s="307"/>
      <c r="R125" s="307"/>
      <c r="S125" s="307"/>
      <c r="T125" s="307"/>
      <c r="U125" s="307"/>
      <c r="V125" s="309"/>
      <c r="W125" s="307"/>
      <c r="X125" s="307"/>
      <c r="Y125" s="307"/>
      <c r="Z125" s="307"/>
      <c r="AA125" s="307"/>
      <c r="AB125" s="309"/>
      <c r="AC125" s="307"/>
      <c r="AD125" s="307"/>
      <c r="AE125" s="307"/>
      <c r="AF125" s="307"/>
      <c r="AG125" s="307"/>
      <c r="AH125" s="310"/>
      <c r="AI125" s="311"/>
      <c r="AJ125" s="311"/>
      <c r="AK125" s="311"/>
      <c r="AL125" s="311"/>
      <c r="AM125" s="312"/>
      <c r="AN125" s="311"/>
      <c r="AO125" s="311"/>
      <c r="AP125" s="311"/>
      <c r="AQ125" s="311"/>
      <c r="AR125" s="311"/>
      <c r="AS125" s="312"/>
    </row>
    <row r="126" spans="1:45" s="299" customFormat="1" ht="18" customHeight="1" x14ac:dyDescent="0.25">
      <c r="A126" s="352">
        <f>MATCH(B126,STUDIES!$A$4:$A$503,0)</f>
        <v>10</v>
      </c>
      <c r="B126" s="304" t="s">
        <v>705</v>
      </c>
      <c r="C126" s="317" t="s">
        <v>1102</v>
      </c>
      <c r="D126" s="304" t="s">
        <v>1182</v>
      </c>
      <c r="E126" s="305" t="s">
        <v>148</v>
      </c>
      <c r="F126" s="305">
        <v>12</v>
      </c>
      <c r="G126" s="305">
        <v>51</v>
      </c>
      <c r="H126" s="306">
        <v>8</v>
      </c>
      <c r="I126" s="307"/>
      <c r="J126" s="307"/>
      <c r="K126" s="307"/>
      <c r="L126" s="307"/>
      <c r="M126" s="307"/>
      <c r="N126" s="307"/>
      <c r="O126" s="318"/>
      <c r="P126" s="319"/>
      <c r="Q126" s="307"/>
      <c r="R126" s="307"/>
      <c r="S126" s="307"/>
      <c r="T126" s="307"/>
      <c r="U126" s="307"/>
      <c r="V126" s="309"/>
      <c r="W126" s="307"/>
      <c r="X126" s="307"/>
      <c r="Y126" s="307"/>
      <c r="Z126" s="307"/>
      <c r="AA126" s="307"/>
      <c r="AB126" s="309"/>
      <c r="AC126" s="307"/>
      <c r="AD126" s="307"/>
      <c r="AE126" s="307"/>
      <c r="AF126" s="307"/>
      <c r="AG126" s="307"/>
      <c r="AH126" s="310"/>
      <c r="AI126" s="311"/>
      <c r="AJ126" s="311"/>
      <c r="AK126" s="311"/>
      <c r="AL126" s="311"/>
      <c r="AM126" s="312"/>
      <c r="AN126" s="311"/>
      <c r="AO126" s="311"/>
      <c r="AP126" s="311"/>
      <c r="AQ126" s="311"/>
      <c r="AR126" s="311"/>
      <c r="AS126" s="312"/>
    </row>
    <row r="127" spans="1:45" s="299" customFormat="1" ht="18" customHeight="1" x14ac:dyDescent="0.25">
      <c r="A127" s="352">
        <f>MATCH(B127,STUDIES!$A$4:$A$503,0)</f>
        <v>10</v>
      </c>
      <c r="B127" s="304" t="s">
        <v>705</v>
      </c>
      <c r="C127" s="317" t="s">
        <v>149</v>
      </c>
      <c r="D127" s="304" t="s">
        <v>1182</v>
      </c>
      <c r="E127" s="305" t="s">
        <v>148</v>
      </c>
      <c r="F127" s="305">
        <v>12</v>
      </c>
      <c r="G127" s="305">
        <v>56</v>
      </c>
      <c r="H127" s="306">
        <v>9</v>
      </c>
      <c r="I127" s="307"/>
      <c r="J127" s="307"/>
      <c r="K127" s="307"/>
      <c r="L127" s="307"/>
      <c r="M127" s="307"/>
      <c r="N127" s="307"/>
      <c r="O127" s="318"/>
      <c r="P127" s="319"/>
      <c r="Q127" s="307"/>
      <c r="R127" s="307"/>
      <c r="S127" s="307"/>
      <c r="T127" s="307"/>
      <c r="U127" s="307"/>
      <c r="V127" s="309"/>
      <c r="W127" s="307"/>
      <c r="X127" s="307"/>
      <c r="Y127" s="307"/>
      <c r="Z127" s="307"/>
      <c r="AA127" s="307"/>
      <c r="AB127" s="309"/>
      <c r="AC127" s="307"/>
      <c r="AD127" s="307"/>
      <c r="AE127" s="307"/>
      <c r="AF127" s="307"/>
      <c r="AG127" s="307"/>
      <c r="AH127" s="310"/>
      <c r="AI127" s="311"/>
      <c r="AJ127" s="311"/>
      <c r="AK127" s="311"/>
      <c r="AL127" s="311"/>
      <c r="AM127" s="312"/>
      <c r="AN127" s="311"/>
      <c r="AO127" s="311"/>
      <c r="AP127" s="311"/>
      <c r="AQ127" s="311"/>
      <c r="AR127" s="311"/>
      <c r="AS127" s="312"/>
    </row>
    <row r="128" spans="1:45" s="299" customFormat="1" ht="18" customHeight="1" x14ac:dyDescent="0.25">
      <c r="A128" s="352">
        <f>MATCH(B128,STUDIES!$A$4:$A$503,0)</f>
        <v>11</v>
      </c>
      <c r="B128" s="286" t="s">
        <v>748</v>
      </c>
      <c r="C128" s="301" t="s">
        <v>1061</v>
      </c>
      <c r="D128" s="286" t="s">
        <v>155</v>
      </c>
      <c r="E128" s="287" t="s">
        <v>148</v>
      </c>
      <c r="F128" s="333">
        <v>16</v>
      </c>
      <c r="G128" s="333">
        <v>34</v>
      </c>
      <c r="H128" s="334"/>
      <c r="I128" s="289">
        <v>13.2</v>
      </c>
      <c r="J128" s="289"/>
      <c r="K128" s="289">
        <v>7.5</v>
      </c>
      <c r="L128" s="289"/>
      <c r="M128" s="289"/>
      <c r="N128" s="289"/>
      <c r="O128" s="315" t="s">
        <v>151</v>
      </c>
      <c r="P128" s="325"/>
      <c r="Q128" s="289"/>
      <c r="R128" s="289"/>
      <c r="S128" s="289"/>
      <c r="T128" s="289"/>
      <c r="U128" s="289"/>
      <c r="V128" s="292">
        <v>4.3</v>
      </c>
      <c r="W128" s="289"/>
      <c r="X128" s="293">
        <v>5.4</v>
      </c>
      <c r="Y128" s="293"/>
      <c r="Z128" s="293"/>
      <c r="AA128" s="293"/>
      <c r="AB128" s="294"/>
      <c r="AC128" s="289"/>
      <c r="AD128" s="289"/>
      <c r="AE128" s="289"/>
      <c r="AF128" s="289"/>
      <c r="AG128" s="289"/>
      <c r="AH128" s="295"/>
      <c r="AI128" s="296"/>
      <c r="AJ128" s="296"/>
      <c r="AK128" s="296"/>
      <c r="AL128" s="296"/>
      <c r="AM128" s="297"/>
      <c r="AN128" s="296"/>
      <c r="AO128" s="296"/>
      <c r="AP128" s="296"/>
      <c r="AQ128" s="296"/>
      <c r="AR128" s="296"/>
      <c r="AS128" s="297"/>
    </row>
    <row r="129" spans="1:135" s="299" customFormat="1" ht="18" customHeight="1" x14ac:dyDescent="0.25">
      <c r="A129" s="352">
        <f>MATCH(B129,STUDIES!$A$4:$A$503,0)</f>
        <v>11</v>
      </c>
      <c r="B129" s="286" t="s">
        <v>748</v>
      </c>
      <c r="C129" s="301" t="s">
        <v>1061</v>
      </c>
      <c r="D129" s="286" t="s">
        <v>155</v>
      </c>
      <c r="E129" s="287" t="s">
        <v>153</v>
      </c>
      <c r="F129" s="287">
        <v>24</v>
      </c>
      <c r="G129" s="287">
        <v>31</v>
      </c>
      <c r="H129" s="288"/>
      <c r="I129" s="289">
        <v>13.2</v>
      </c>
      <c r="J129" s="289"/>
      <c r="K129" s="289">
        <v>7.5</v>
      </c>
      <c r="L129" s="289"/>
      <c r="M129" s="289"/>
      <c r="N129" s="289"/>
      <c r="O129" s="315" t="s">
        <v>151</v>
      </c>
      <c r="P129" s="325"/>
      <c r="Q129" s="289"/>
      <c r="R129" s="289"/>
      <c r="S129" s="289"/>
      <c r="T129" s="289"/>
      <c r="U129" s="289"/>
      <c r="V129" s="294">
        <v>3.3</v>
      </c>
      <c r="W129" s="289"/>
      <c r="X129" s="289">
        <v>4.4000000000000004</v>
      </c>
      <c r="Y129" s="289"/>
      <c r="Z129" s="289"/>
      <c r="AA129" s="289"/>
      <c r="AB129" s="294"/>
      <c r="AC129" s="289"/>
      <c r="AD129" s="289"/>
      <c r="AE129" s="289"/>
      <c r="AF129" s="289"/>
      <c r="AG129" s="289"/>
      <c r="AH129" s="295"/>
      <c r="AI129" s="296"/>
      <c r="AJ129" s="296"/>
      <c r="AK129" s="296"/>
      <c r="AL129" s="296"/>
      <c r="AM129" s="336"/>
      <c r="AN129" s="296"/>
      <c r="AO129" s="296"/>
      <c r="AP129" s="296"/>
      <c r="AQ129" s="296"/>
      <c r="AR129" s="296"/>
      <c r="AS129" s="297"/>
    </row>
    <row r="130" spans="1:135" s="299" customFormat="1" ht="18" customHeight="1" x14ac:dyDescent="0.25">
      <c r="A130" s="352">
        <f>MATCH(B130,STUDIES!$A$4:$A$503,0)</f>
        <v>11</v>
      </c>
      <c r="B130" s="286" t="s">
        <v>748</v>
      </c>
      <c r="C130" s="301" t="s">
        <v>1087</v>
      </c>
      <c r="D130" s="286" t="s">
        <v>155</v>
      </c>
      <c r="E130" s="287" t="s">
        <v>148</v>
      </c>
      <c r="F130" s="333">
        <v>16</v>
      </c>
      <c r="G130" s="287">
        <v>28</v>
      </c>
      <c r="H130" s="288"/>
      <c r="I130" s="289">
        <v>12.3</v>
      </c>
      <c r="J130" s="289"/>
      <c r="K130" s="289">
        <v>6.3</v>
      </c>
      <c r="L130" s="289"/>
      <c r="M130" s="289"/>
      <c r="N130" s="289"/>
      <c r="O130" s="315" t="s">
        <v>151</v>
      </c>
      <c r="P130" s="325"/>
      <c r="Q130" s="289"/>
      <c r="R130" s="289"/>
      <c r="S130" s="289"/>
      <c r="T130" s="289"/>
      <c r="U130" s="289"/>
      <c r="V130" s="292">
        <v>5.0999999999999996</v>
      </c>
      <c r="W130" s="289"/>
      <c r="X130" s="293">
        <v>3.5</v>
      </c>
      <c r="Y130" s="293"/>
      <c r="Z130" s="293"/>
      <c r="AA130" s="293"/>
      <c r="AB130" s="294"/>
      <c r="AC130" s="289"/>
      <c r="AD130" s="289"/>
      <c r="AE130" s="289"/>
      <c r="AF130" s="289"/>
      <c r="AG130" s="289"/>
      <c r="AH130" s="295"/>
      <c r="AI130" s="296"/>
      <c r="AJ130" s="296"/>
      <c r="AK130" s="296"/>
      <c r="AL130" s="296"/>
      <c r="AM130" s="336"/>
      <c r="AN130" s="296"/>
      <c r="AO130" s="296"/>
      <c r="AP130" s="296"/>
      <c r="AQ130" s="296"/>
      <c r="AR130" s="296"/>
      <c r="AS130" s="297"/>
    </row>
    <row r="131" spans="1:135" s="299" customFormat="1" ht="18" customHeight="1" x14ac:dyDescent="0.25">
      <c r="A131" s="352">
        <f>MATCH(B131,STUDIES!$A$4:$A$503,0)</f>
        <v>11</v>
      </c>
      <c r="B131" s="286" t="s">
        <v>748</v>
      </c>
      <c r="C131" s="301" t="s">
        <v>1087</v>
      </c>
      <c r="D131" s="286" t="s">
        <v>155</v>
      </c>
      <c r="E131" s="287" t="s">
        <v>153</v>
      </c>
      <c r="F131" s="287">
        <v>24</v>
      </c>
      <c r="G131" s="287">
        <v>23</v>
      </c>
      <c r="H131" s="288"/>
      <c r="I131" s="289">
        <v>12.3</v>
      </c>
      <c r="J131" s="289"/>
      <c r="K131" s="289">
        <v>6.3</v>
      </c>
      <c r="L131" s="289"/>
      <c r="M131" s="289"/>
      <c r="N131" s="289"/>
      <c r="O131" s="303" t="s">
        <v>151</v>
      </c>
      <c r="P131" s="294"/>
      <c r="Q131" s="289"/>
      <c r="R131" s="289"/>
      <c r="S131" s="289"/>
      <c r="T131" s="289"/>
      <c r="U131" s="289"/>
      <c r="V131" s="294">
        <v>5</v>
      </c>
      <c r="W131" s="289"/>
      <c r="X131" s="289">
        <v>4.5999999999999996</v>
      </c>
      <c r="Y131" s="289"/>
      <c r="Z131" s="289"/>
      <c r="AA131" s="289"/>
      <c r="AB131" s="294"/>
      <c r="AC131" s="289"/>
      <c r="AD131" s="289"/>
      <c r="AE131" s="289"/>
      <c r="AF131" s="289"/>
      <c r="AG131" s="289"/>
      <c r="AH131" s="295"/>
      <c r="AI131" s="296"/>
      <c r="AJ131" s="296"/>
      <c r="AK131" s="296"/>
      <c r="AL131" s="296"/>
      <c r="AM131" s="297"/>
      <c r="AN131" s="296"/>
      <c r="AO131" s="296"/>
      <c r="AP131" s="296"/>
      <c r="AQ131" s="296"/>
      <c r="AR131" s="296"/>
      <c r="AS131" s="297"/>
    </row>
    <row r="132" spans="1:135" s="337" customFormat="1" ht="18" customHeight="1" x14ac:dyDescent="0.25">
      <c r="A132" s="352">
        <f>MATCH(B132,STUDIES!$A$4:$A$503,0)</f>
        <v>11</v>
      </c>
      <c r="B132" s="286" t="s">
        <v>748</v>
      </c>
      <c r="C132" s="301" t="s">
        <v>1061</v>
      </c>
      <c r="D132" s="286" t="s">
        <v>152</v>
      </c>
      <c r="E132" s="287" t="s">
        <v>148</v>
      </c>
      <c r="F132" s="333">
        <v>16</v>
      </c>
      <c r="G132" s="333">
        <v>34</v>
      </c>
      <c r="H132" s="334"/>
      <c r="I132" s="289">
        <v>19.3</v>
      </c>
      <c r="J132" s="289"/>
      <c r="K132" s="289">
        <v>11.8</v>
      </c>
      <c r="L132" s="289"/>
      <c r="M132" s="289"/>
      <c r="N132" s="289"/>
      <c r="O132" s="303" t="s">
        <v>151</v>
      </c>
      <c r="P132" s="294"/>
      <c r="Q132" s="289"/>
      <c r="R132" s="289"/>
      <c r="S132" s="289"/>
      <c r="T132" s="289"/>
      <c r="U132" s="289"/>
      <c r="V132" s="292">
        <v>6.1</v>
      </c>
      <c r="W132" s="289"/>
      <c r="X132" s="293">
        <v>8.1</v>
      </c>
      <c r="Y132" s="293"/>
      <c r="Z132" s="293"/>
      <c r="AA132" s="293"/>
      <c r="AB132" s="294"/>
      <c r="AC132" s="289"/>
      <c r="AD132" s="289"/>
      <c r="AE132" s="289"/>
      <c r="AF132" s="289"/>
      <c r="AG132" s="289"/>
      <c r="AH132" s="295"/>
      <c r="AI132" s="296"/>
      <c r="AJ132" s="296"/>
      <c r="AK132" s="296"/>
      <c r="AL132" s="296"/>
      <c r="AM132" s="297"/>
      <c r="AN132" s="296"/>
      <c r="AO132" s="296"/>
      <c r="AP132" s="296"/>
      <c r="AQ132" s="296"/>
      <c r="AR132" s="296"/>
      <c r="AS132" s="297"/>
      <c r="AT132" s="298"/>
      <c r="AU132" s="299"/>
      <c r="AV132" s="299"/>
      <c r="AW132" s="299"/>
      <c r="AX132" s="299"/>
      <c r="AY132" s="299"/>
      <c r="AZ132" s="299"/>
      <c r="BA132" s="299"/>
      <c r="BB132" s="299"/>
      <c r="BC132" s="299"/>
      <c r="BD132" s="299"/>
      <c r="BE132" s="299"/>
      <c r="BF132" s="299"/>
      <c r="BG132" s="299"/>
      <c r="BH132" s="299"/>
      <c r="BI132" s="299"/>
      <c r="BJ132" s="299"/>
      <c r="BK132" s="299"/>
      <c r="BL132" s="299"/>
      <c r="BM132" s="299"/>
      <c r="BN132" s="299"/>
      <c r="BO132" s="299"/>
      <c r="BP132" s="299"/>
      <c r="BQ132" s="299"/>
      <c r="BR132" s="299"/>
      <c r="BS132" s="299"/>
      <c r="BT132" s="299"/>
      <c r="BU132" s="299"/>
      <c r="BV132" s="299"/>
      <c r="BW132" s="299"/>
      <c r="BX132" s="299"/>
      <c r="BY132" s="299"/>
      <c r="BZ132" s="299"/>
      <c r="CA132" s="299"/>
      <c r="CB132" s="299"/>
      <c r="CC132" s="299"/>
      <c r="CD132" s="299"/>
      <c r="CE132" s="299"/>
      <c r="CF132" s="299"/>
      <c r="CG132" s="299"/>
      <c r="CH132" s="299"/>
      <c r="CI132" s="299"/>
      <c r="CJ132" s="299"/>
      <c r="CK132" s="299"/>
      <c r="CL132" s="299"/>
      <c r="CM132" s="299"/>
      <c r="CN132" s="299"/>
      <c r="CO132" s="299"/>
      <c r="CP132" s="299"/>
      <c r="CQ132" s="299"/>
      <c r="CR132" s="299"/>
      <c r="CS132" s="299"/>
      <c r="CT132" s="299"/>
      <c r="CU132" s="299"/>
      <c r="CV132" s="299"/>
      <c r="CW132" s="299"/>
      <c r="CX132" s="299"/>
      <c r="CY132" s="299"/>
      <c r="CZ132" s="299"/>
      <c r="DA132" s="299"/>
      <c r="DB132" s="299"/>
      <c r="DC132" s="299"/>
      <c r="DD132" s="299"/>
      <c r="DE132" s="299"/>
      <c r="DF132" s="299"/>
      <c r="DG132" s="299"/>
      <c r="DH132" s="299"/>
      <c r="DI132" s="299"/>
      <c r="DJ132" s="299"/>
      <c r="DK132" s="299"/>
      <c r="DL132" s="299"/>
      <c r="DM132" s="299"/>
      <c r="DN132" s="299"/>
      <c r="DO132" s="299"/>
      <c r="DP132" s="299"/>
      <c r="DQ132" s="299"/>
      <c r="DR132" s="299"/>
      <c r="DS132" s="299"/>
      <c r="DT132" s="299"/>
      <c r="DU132" s="299"/>
      <c r="DV132" s="299"/>
      <c r="DW132" s="299"/>
      <c r="DX132" s="299"/>
      <c r="DY132" s="299"/>
      <c r="DZ132" s="299"/>
      <c r="EA132" s="299"/>
      <c r="EB132" s="299"/>
      <c r="EC132" s="299"/>
      <c r="ED132" s="299"/>
      <c r="EE132" s="299"/>
    </row>
    <row r="133" spans="1:135" s="337" customFormat="1" ht="18" customHeight="1" x14ac:dyDescent="0.25">
      <c r="A133" s="352">
        <f>MATCH(B133,STUDIES!$A$4:$A$503,0)</f>
        <v>11</v>
      </c>
      <c r="B133" s="286" t="s">
        <v>748</v>
      </c>
      <c r="C133" s="301" t="s">
        <v>1061</v>
      </c>
      <c r="D133" s="286" t="s">
        <v>152</v>
      </c>
      <c r="E133" s="287" t="s">
        <v>153</v>
      </c>
      <c r="F133" s="287">
        <v>24</v>
      </c>
      <c r="G133" s="287">
        <v>31</v>
      </c>
      <c r="H133" s="288"/>
      <c r="I133" s="289">
        <v>19.3</v>
      </c>
      <c r="J133" s="289"/>
      <c r="K133" s="289">
        <v>11.8</v>
      </c>
      <c r="L133" s="289"/>
      <c r="M133" s="289"/>
      <c r="N133" s="289"/>
      <c r="O133" s="303" t="s">
        <v>151</v>
      </c>
      <c r="P133" s="294"/>
      <c r="Q133" s="289"/>
      <c r="R133" s="289"/>
      <c r="S133" s="289"/>
      <c r="T133" s="289"/>
      <c r="U133" s="289"/>
      <c r="V133" s="294">
        <v>5.4</v>
      </c>
      <c r="W133" s="289"/>
      <c r="X133" s="289">
        <v>5</v>
      </c>
      <c r="Y133" s="289"/>
      <c r="Z133" s="289"/>
      <c r="AA133" s="289"/>
      <c r="AB133" s="294"/>
      <c r="AC133" s="289"/>
      <c r="AD133" s="289"/>
      <c r="AE133" s="289"/>
      <c r="AF133" s="289"/>
      <c r="AG133" s="289"/>
      <c r="AH133" s="295"/>
      <c r="AI133" s="296"/>
      <c r="AJ133" s="296"/>
      <c r="AK133" s="296"/>
      <c r="AL133" s="296"/>
      <c r="AM133" s="297"/>
      <c r="AN133" s="296"/>
      <c r="AO133" s="296"/>
      <c r="AP133" s="296"/>
      <c r="AQ133" s="296"/>
      <c r="AR133" s="296"/>
      <c r="AS133" s="297"/>
      <c r="AT133" s="298"/>
      <c r="AU133" s="299"/>
      <c r="AV133" s="299"/>
      <c r="AW133" s="299"/>
      <c r="AX133" s="299"/>
      <c r="AY133" s="299"/>
      <c r="AZ133" s="299"/>
      <c r="BA133" s="299"/>
      <c r="BB133" s="299"/>
      <c r="BC133" s="299"/>
      <c r="BD133" s="299"/>
      <c r="BE133" s="299"/>
      <c r="BF133" s="299"/>
      <c r="BG133" s="299"/>
      <c r="BH133" s="299"/>
      <c r="BI133" s="299"/>
      <c r="BJ133" s="299"/>
      <c r="BK133" s="299"/>
      <c r="BL133" s="299"/>
      <c r="BM133" s="299"/>
      <c r="BN133" s="299"/>
      <c r="BO133" s="299"/>
      <c r="BP133" s="299"/>
      <c r="BQ133" s="299"/>
      <c r="BR133" s="299"/>
      <c r="BS133" s="299"/>
      <c r="BT133" s="299"/>
      <c r="BU133" s="299"/>
      <c r="BV133" s="299"/>
      <c r="BW133" s="299"/>
      <c r="BX133" s="299"/>
      <c r="BY133" s="299"/>
      <c r="BZ133" s="299"/>
      <c r="CA133" s="299"/>
      <c r="CB133" s="299"/>
      <c r="CC133" s="299"/>
      <c r="CD133" s="299"/>
      <c r="CE133" s="299"/>
      <c r="CF133" s="299"/>
      <c r="CG133" s="299"/>
      <c r="CH133" s="299"/>
      <c r="CI133" s="299"/>
      <c r="CJ133" s="299"/>
      <c r="CK133" s="299"/>
      <c r="CL133" s="299"/>
      <c r="CM133" s="299"/>
      <c r="CN133" s="299"/>
      <c r="CO133" s="299"/>
      <c r="CP133" s="299"/>
      <c r="CQ133" s="299"/>
      <c r="CR133" s="299"/>
      <c r="CS133" s="299"/>
      <c r="CT133" s="299"/>
      <c r="CU133" s="299"/>
      <c r="CV133" s="299"/>
      <c r="CW133" s="299"/>
      <c r="CX133" s="299"/>
      <c r="CY133" s="299"/>
      <c r="CZ133" s="299"/>
      <c r="DA133" s="299"/>
      <c r="DB133" s="299"/>
      <c r="DC133" s="299"/>
      <c r="DD133" s="299"/>
      <c r="DE133" s="299"/>
      <c r="DF133" s="299"/>
      <c r="DG133" s="299"/>
      <c r="DH133" s="299"/>
      <c r="DI133" s="299"/>
      <c r="DJ133" s="299"/>
      <c r="DK133" s="299"/>
      <c r="DL133" s="299"/>
      <c r="DM133" s="299"/>
      <c r="DN133" s="299"/>
      <c r="DO133" s="299"/>
      <c r="DP133" s="299"/>
      <c r="DQ133" s="299"/>
      <c r="DR133" s="299"/>
      <c r="DS133" s="299"/>
      <c r="DT133" s="299"/>
      <c r="DU133" s="299"/>
      <c r="DV133" s="299"/>
      <c r="DW133" s="299"/>
      <c r="DX133" s="299"/>
      <c r="DY133" s="299"/>
      <c r="DZ133" s="299"/>
      <c r="EA133" s="299"/>
      <c r="EB133" s="299"/>
      <c r="EC133" s="299"/>
      <c r="ED133" s="299"/>
      <c r="EE133" s="299"/>
    </row>
    <row r="134" spans="1:135" s="337" customFormat="1" ht="18" customHeight="1" x14ac:dyDescent="0.25">
      <c r="A134" s="352">
        <f>MATCH(B134,STUDIES!$A$4:$A$503,0)</f>
        <v>11</v>
      </c>
      <c r="B134" s="286" t="s">
        <v>748</v>
      </c>
      <c r="C134" s="301" t="s">
        <v>1087</v>
      </c>
      <c r="D134" s="286" t="s">
        <v>152</v>
      </c>
      <c r="E134" s="287" t="s">
        <v>148</v>
      </c>
      <c r="F134" s="333">
        <v>16</v>
      </c>
      <c r="G134" s="333">
        <v>27</v>
      </c>
      <c r="H134" s="334"/>
      <c r="I134" s="289">
        <v>18.600000000000001</v>
      </c>
      <c r="J134" s="289"/>
      <c r="K134" s="289">
        <v>10.1</v>
      </c>
      <c r="L134" s="289"/>
      <c r="M134" s="289"/>
      <c r="N134" s="289"/>
      <c r="O134" s="303" t="s">
        <v>151</v>
      </c>
      <c r="P134" s="294"/>
      <c r="Q134" s="289"/>
      <c r="R134" s="289"/>
      <c r="S134" s="289"/>
      <c r="T134" s="289"/>
      <c r="U134" s="289"/>
      <c r="V134" s="292">
        <v>6.3</v>
      </c>
      <c r="W134" s="289"/>
      <c r="X134" s="293">
        <v>4.5999999999999996</v>
      </c>
      <c r="Y134" s="293"/>
      <c r="Z134" s="293"/>
      <c r="AA134" s="293"/>
      <c r="AB134" s="294"/>
      <c r="AC134" s="289"/>
      <c r="AD134" s="289"/>
      <c r="AE134" s="289"/>
      <c r="AF134" s="289"/>
      <c r="AG134" s="289"/>
      <c r="AH134" s="295"/>
      <c r="AI134" s="296"/>
      <c r="AJ134" s="296"/>
      <c r="AK134" s="296"/>
      <c r="AL134" s="296"/>
      <c r="AM134" s="297"/>
      <c r="AN134" s="296"/>
      <c r="AO134" s="296"/>
      <c r="AP134" s="296"/>
      <c r="AQ134" s="296"/>
      <c r="AR134" s="296"/>
      <c r="AS134" s="297"/>
      <c r="AT134" s="298"/>
      <c r="AU134" s="299"/>
      <c r="AV134" s="299"/>
      <c r="AW134" s="299"/>
      <c r="AX134" s="299"/>
      <c r="AY134" s="299"/>
      <c r="AZ134" s="299"/>
      <c r="BA134" s="299"/>
      <c r="BB134" s="299"/>
      <c r="BC134" s="299"/>
      <c r="BD134" s="299"/>
      <c r="BE134" s="299"/>
      <c r="BF134" s="299"/>
      <c r="BG134" s="299"/>
      <c r="BH134" s="299"/>
      <c r="BI134" s="299"/>
      <c r="BJ134" s="299"/>
      <c r="BK134" s="299"/>
      <c r="BL134" s="299"/>
      <c r="BM134" s="299"/>
      <c r="BN134" s="299"/>
      <c r="BO134" s="299"/>
      <c r="BP134" s="299"/>
      <c r="BQ134" s="299"/>
      <c r="BR134" s="299"/>
      <c r="BS134" s="299"/>
      <c r="BT134" s="299"/>
      <c r="BU134" s="299"/>
      <c r="BV134" s="299"/>
      <c r="BW134" s="299"/>
      <c r="BX134" s="299"/>
      <c r="BY134" s="299"/>
      <c r="BZ134" s="299"/>
      <c r="CA134" s="299"/>
      <c r="CB134" s="299"/>
      <c r="CC134" s="299"/>
      <c r="CD134" s="299"/>
      <c r="CE134" s="299"/>
      <c r="CF134" s="299"/>
      <c r="CG134" s="299"/>
      <c r="CH134" s="299"/>
      <c r="CI134" s="299"/>
      <c r="CJ134" s="299"/>
      <c r="CK134" s="299"/>
      <c r="CL134" s="299"/>
      <c r="CM134" s="299"/>
      <c r="CN134" s="299"/>
      <c r="CO134" s="299"/>
      <c r="CP134" s="299"/>
      <c r="CQ134" s="299"/>
      <c r="CR134" s="299"/>
      <c r="CS134" s="299"/>
      <c r="CT134" s="299"/>
      <c r="CU134" s="299"/>
      <c r="CV134" s="299"/>
      <c r="CW134" s="299"/>
      <c r="CX134" s="299"/>
      <c r="CY134" s="299"/>
      <c r="CZ134" s="299"/>
      <c r="DA134" s="299"/>
      <c r="DB134" s="299"/>
      <c r="DC134" s="299"/>
      <c r="DD134" s="299"/>
      <c r="DE134" s="299"/>
      <c r="DF134" s="299"/>
      <c r="DG134" s="299"/>
      <c r="DH134" s="299"/>
      <c r="DI134" s="299"/>
      <c r="DJ134" s="299"/>
      <c r="DK134" s="299"/>
      <c r="DL134" s="299"/>
      <c r="DM134" s="299"/>
      <c r="DN134" s="299"/>
      <c r="DO134" s="299"/>
      <c r="DP134" s="299"/>
      <c r="DQ134" s="299"/>
      <c r="DR134" s="299"/>
      <c r="DS134" s="299"/>
      <c r="DT134" s="299"/>
      <c r="DU134" s="299"/>
      <c r="DV134" s="299"/>
      <c r="DW134" s="299"/>
      <c r="DX134" s="299"/>
      <c r="DY134" s="299"/>
      <c r="DZ134" s="299"/>
      <c r="EA134" s="299"/>
      <c r="EB134" s="299"/>
      <c r="EC134" s="299"/>
      <c r="ED134" s="299"/>
      <c r="EE134" s="299"/>
    </row>
    <row r="135" spans="1:135" s="337" customFormat="1" ht="18" customHeight="1" x14ac:dyDescent="0.25">
      <c r="A135" s="352">
        <f>MATCH(B135,STUDIES!$A$4:$A$503,0)</f>
        <v>11</v>
      </c>
      <c r="B135" s="286" t="s">
        <v>748</v>
      </c>
      <c r="C135" s="301" t="s">
        <v>1087</v>
      </c>
      <c r="D135" s="286" t="s">
        <v>152</v>
      </c>
      <c r="E135" s="287" t="s">
        <v>153</v>
      </c>
      <c r="F135" s="287">
        <v>24</v>
      </c>
      <c r="G135" s="287">
        <v>23</v>
      </c>
      <c r="H135" s="288"/>
      <c r="I135" s="289">
        <v>18.600000000000001</v>
      </c>
      <c r="J135" s="289"/>
      <c r="K135" s="289">
        <v>10.1</v>
      </c>
      <c r="L135" s="289"/>
      <c r="M135" s="289"/>
      <c r="N135" s="289"/>
      <c r="O135" s="303" t="s">
        <v>151</v>
      </c>
      <c r="P135" s="294"/>
      <c r="Q135" s="289"/>
      <c r="R135" s="289"/>
      <c r="S135" s="289"/>
      <c r="T135" s="289"/>
      <c r="U135" s="289"/>
      <c r="V135" s="294">
        <v>5</v>
      </c>
      <c r="W135" s="289"/>
      <c r="X135" s="289">
        <v>3.6</v>
      </c>
      <c r="Y135" s="289"/>
      <c r="Z135" s="289"/>
      <c r="AA135" s="289"/>
      <c r="AB135" s="294"/>
      <c r="AC135" s="289"/>
      <c r="AD135" s="289"/>
      <c r="AE135" s="289"/>
      <c r="AF135" s="289"/>
      <c r="AG135" s="289"/>
      <c r="AH135" s="295"/>
      <c r="AI135" s="296"/>
      <c r="AJ135" s="296"/>
      <c r="AK135" s="296"/>
      <c r="AL135" s="296"/>
      <c r="AM135" s="297"/>
      <c r="AN135" s="296"/>
      <c r="AO135" s="296"/>
      <c r="AP135" s="296"/>
      <c r="AQ135" s="296"/>
      <c r="AR135" s="296"/>
      <c r="AS135" s="297"/>
      <c r="AT135" s="298"/>
      <c r="AU135" s="299"/>
      <c r="AV135" s="299"/>
      <c r="AW135" s="299"/>
      <c r="AX135" s="299"/>
      <c r="AY135" s="299"/>
      <c r="AZ135" s="299"/>
      <c r="BA135" s="299"/>
      <c r="BB135" s="299"/>
      <c r="BC135" s="299"/>
      <c r="BD135" s="299"/>
      <c r="BE135" s="299"/>
      <c r="BF135" s="299"/>
      <c r="BG135" s="299"/>
      <c r="BH135" s="299"/>
      <c r="BI135" s="299"/>
      <c r="BJ135" s="299"/>
      <c r="BK135" s="299"/>
      <c r="BL135" s="299"/>
      <c r="BM135" s="299"/>
      <c r="BN135" s="299"/>
      <c r="BO135" s="299"/>
      <c r="BP135" s="299"/>
      <c r="BQ135" s="299"/>
      <c r="BR135" s="299"/>
      <c r="BS135" s="299"/>
      <c r="BT135" s="299"/>
      <c r="BU135" s="299"/>
      <c r="BV135" s="299"/>
      <c r="BW135" s="299"/>
      <c r="BX135" s="299"/>
      <c r="BY135" s="299"/>
      <c r="BZ135" s="299"/>
      <c r="CA135" s="299"/>
      <c r="CB135" s="299"/>
      <c r="CC135" s="299"/>
      <c r="CD135" s="299"/>
      <c r="CE135" s="299"/>
      <c r="CF135" s="299"/>
      <c r="CG135" s="299"/>
      <c r="CH135" s="299"/>
      <c r="CI135" s="299"/>
      <c r="CJ135" s="299"/>
      <c r="CK135" s="299"/>
      <c r="CL135" s="299"/>
      <c r="CM135" s="299"/>
      <c r="CN135" s="299"/>
      <c r="CO135" s="299"/>
      <c r="CP135" s="299"/>
      <c r="CQ135" s="299"/>
      <c r="CR135" s="299"/>
      <c r="CS135" s="299"/>
      <c r="CT135" s="299"/>
      <c r="CU135" s="299"/>
      <c r="CV135" s="299"/>
      <c r="CW135" s="299"/>
      <c r="CX135" s="299"/>
      <c r="CY135" s="299"/>
      <c r="CZ135" s="299"/>
      <c r="DA135" s="299"/>
      <c r="DB135" s="299"/>
      <c r="DC135" s="299"/>
      <c r="DD135" s="299"/>
      <c r="DE135" s="299"/>
      <c r="DF135" s="299"/>
      <c r="DG135" s="299"/>
      <c r="DH135" s="299"/>
      <c r="DI135" s="299"/>
      <c r="DJ135" s="299"/>
      <c r="DK135" s="299"/>
      <c r="DL135" s="299"/>
      <c r="DM135" s="299"/>
      <c r="DN135" s="299"/>
      <c r="DO135" s="299"/>
      <c r="DP135" s="299"/>
      <c r="DQ135" s="299"/>
      <c r="DR135" s="299"/>
      <c r="DS135" s="299"/>
      <c r="DT135" s="299"/>
      <c r="DU135" s="299"/>
      <c r="DV135" s="299"/>
      <c r="DW135" s="299"/>
      <c r="DX135" s="299"/>
      <c r="DY135" s="299"/>
      <c r="DZ135" s="299"/>
      <c r="EA135" s="299"/>
      <c r="EB135" s="299"/>
      <c r="EC135" s="299"/>
      <c r="ED135" s="299"/>
      <c r="EE135" s="299"/>
    </row>
    <row r="136" spans="1:135" s="337" customFormat="1" ht="18" customHeight="1" x14ac:dyDescent="0.25">
      <c r="A136" s="352">
        <f>MATCH(B136,STUDIES!$A$4:$A$503,0)</f>
        <v>11</v>
      </c>
      <c r="B136" s="304" t="s">
        <v>748</v>
      </c>
      <c r="C136" s="301" t="s">
        <v>1061</v>
      </c>
      <c r="D136" s="304" t="s">
        <v>1178</v>
      </c>
      <c r="E136" s="305" t="s">
        <v>153</v>
      </c>
      <c r="F136" s="305">
        <v>24</v>
      </c>
      <c r="G136" s="305">
        <v>47</v>
      </c>
      <c r="H136" s="306">
        <v>1</v>
      </c>
      <c r="I136" s="307"/>
      <c r="J136" s="307"/>
      <c r="K136" s="307"/>
      <c r="L136" s="307"/>
      <c r="M136" s="307"/>
      <c r="N136" s="307"/>
      <c r="O136" s="308"/>
      <c r="P136" s="309"/>
      <c r="Q136" s="307"/>
      <c r="R136" s="307"/>
      <c r="S136" s="307"/>
      <c r="T136" s="307"/>
      <c r="U136" s="307"/>
      <c r="V136" s="309"/>
      <c r="W136" s="307"/>
      <c r="X136" s="307"/>
      <c r="Y136" s="307"/>
      <c r="Z136" s="307"/>
      <c r="AA136" s="307"/>
      <c r="AB136" s="309"/>
      <c r="AC136" s="307"/>
      <c r="AD136" s="307"/>
      <c r="AE136" s="307"/>
      <c r="AF136" s="307"/>
      <c r="AG136" s="307"/>
      <c r="AH136" s="310"/>
      <c r="AI136" s="311"/>
      <c r="AJ136" s="311"/>
      <c r="AK136" s="311"/>
      <c r="AL136" s="311"/>
      <c r="AM136" s="312"/>
      <c r="AN136" s="311"/>
      <c r="AO136" s="311"/>
      <c r="AP136" s="311"/>
      <c r="AQ136" s="311"/>
      <c r="AR136" s="311"/>
      <c r="AS136" s="312"/>
      <c r="AT136" s="299"/>
      <c r="AU136" s="299"/>
      <c r="AV136" s="299"/>
      <c r="AW136" s="299"/>
      <c r="AX136" s="299"/>
      <c r="AY136" s="299"/>
      <c r="AZ136" s="299"/>
      <c r="BA136" s="299"/>
      <c r="BB136" s="299"/>
      <c r="BC136" s="299"/>
      <c r="BD136" s="299"/>
      <c r="BE136" s="299"/>
      <c r="BF136" s="299"/>
      <c r="BG136" s="299"/>
      <c r="BH136" s="299"/>
      <c r="BI136" s="299"/>
      <c r="BJ136" s="299"/>
      <c r="BK136" s="299"/>
      <c r="BL136" s="299"/>
      <c r="BM136" s="299"/>
      <c r="BN136" s="299"/>
      <c r="BO136" s="299"/>
      <c r="BP136" s="299"/>
      <c r="BQ136" s="299"/>
      <c r="BR136" s="299"/>
      <c r="BS136" s="299"/>
      <c r="BT136" s="299"/>
      <c r="BU136" s="299"/>
      <c r="BV136" s="299"/>
      <c r="BW136" s="299"/>
      <c r="BX136" s="299"/>
      <c r="BY136" s="299"/>
      <c r="BZ136" s="299"/>
      <c r="CA136" s="299"/>
      <c r="CB136" s="299"/>
      <c r="CC136" s="299"/>
      <c r="CD136" s="299"/>
      <c r="CE136" s="299"/>
      <c r="CF136" s="299"/>
      <c r="CG136" s="299"/>
      <c r="CH136" s="299"/>
      <c r="CI136" s="299"/>
      <c r="CJ136" s="299"/>
      <c r="CK136" s="299"/>
      <c r="CL136" s="299"/>
      <c r="CM136" s="299"/>
      <c r="CN136" s="299"/>
      <c r="CO136" s="299"/>
      <c r="CP136" s="299"/>
      <c r="CQ136" s="299"/>
      <c r="CR136" s="299"/>
      <c r="CS136" s="299"/>
      <c r="CT136" s="299"/>
      <c r="CU136" s="299"/>
      <c r="CV136" s="299"/>
      <c r="CW136" s="299"/>
      <c r="CX136" s="299"/>
      <c r="CY136" s="299"/>
      <c r="CZ136" s="299"/>
      <c r="DA136" s="299"/>
      <c r="DB136" s="299"/>
      <c r="DC136" s="299"/>
      <c r="DD136" s="299"/>
      <c r="DE136" s="299"/>
      <c r="DF136" s="299"/>
      <c r="DG136" s="299"/>
      <c r="DH136" s="299"/>
      <c r="DI136" s="299"/>
      <c r="DJ136" s="299"/>
      <c r="DK136" s="299"/>
      <c r="DL136" s="299"/>
      <c r="DM136" s="299"/>
      <c r="DN136" s="299"/>
      <c r="DO136" s="299"/>
      <c r="DP136" s="299"/>
      <c r="DQ136" s="299"/>
      <c r="DR136" s="299"/>
      <c r="DS136" s="299"/>
      <c r="DT136" s="299"/>
      <c r="DU136" s="299"/>
      <c r="DV136" s="299"/>
      <c r="DW136" s="299"/>
      <c r="DX136" s="299"/>
      <c r="DY136" s="299"/>
      <c r="DZ136" s="299"/>
      <c r="EA136" s="299"/>
      <c r="EB136" s="299"/>
      <c r="EC136" s="299"/>
      <c r="ED136" s="299"/>
      <c r="EE136" s="299"/>
    </row>
    <row r="137" spans="1:135" s="337" customFormat="1" ht="18" customHeight="1" x14ac:dyDescent="0.25">
      <c r="A137" s="352">
        <f>MATCH(B137,STUDIES!$A$4:$A$503,0)</f>
        <v>11</v>
      </c>
      <c r="B137" s="304" t="s">
        <v>748</v>
      </c>
      <c r="C137" s="301" t="s">
        <v>1087</v>
      </c>
      <c r="D137" s="304" t="s">
        <v>1178</v>
      </c>
      <c r="E137" s="305" t="s">
        <v>153</v>
      </c>
      <c r="F137" s="305">
        <v>24</v>
      </c>
      <c r="G137" s="305">
        <v>50</v>
      </c>
      <c r="H137" s="306">
        <v>0</v>
      </c>
      <c r="I137" s="307"/>
      <c r="J137" s="307"/>
      <c r="K137" s="307"/>
      <c r="L137" s="307"/>
      <c r="M137" s="307"/>
      <c r="N137" s="307"/>
      <c r="O137" s="308"/>
      <c r="P137" s="309"/>
      <c r="Q137" s="307"/>
      <c r="R137" s="307"/>
      <c r="S137" s="307"/>
      <c r="T137" s="307"/>
      <c r="U137" s="307"/>
      <c r="V137" s="309"/>
      <c r="W137" s="307"/>
      <c r="X137" s="307"/>
      <c r="Y137" s="307"/>
      <c r="Z137" s="307"/>
      <c r="AA137" s="307"/>
      <c r="AB137" s="309"/>
      <c r="AC137" s="307"/>
      <c r="AD137" s="307"/>
      <c r="AE137" s="307"/>
      <c r="AF137" s="307"/>
      <c r="AG137" s="307"/>
      <c r="AH137" s="310"/>
      <c r="AI137" s="311"/>
      <c r="AJ137" s="311"/>
      <c r="AK137" s="311"/>
      <c r="AL137" s="311"/>
      <c r="AM137" s="338"/>
      <c r="AN137" s="311"/>
      <c r="AO137" s="311"/>
      <c r="AP137" s="311"/>
      <c r="AQ137" s="311"/>
      <c r="AR137" s="311"/>
      <c r="AS137" s="312"/>
      <c r="AT137" s="299"/>
      <c r="AU137" s="299"/>
      <c r="AV137" s="299"/>
      <c r="AW137" s="299"/>
      <c r="AX137" s="299"/>
      <c r="AY137" s="299"/>
      <c r="AZ137" s="299"/>
      <c r="BA137" s="299"/>
      <c r="BB137" s="299"/>
      <c r="BC137" s="299"/>
      <c r="BD137" s="299"/>
      <c r="BE137" s="299"/>
      <c r="BF137" s="299"/>
      <c r="BG137" s="299"/>
      <c r="BH137" s="299"/>
      <c r="BI137" s="299"/>
      <c r="BJ137" s="299"/>
      <c r="BK137" s="299"/>
      <c r="BL137" s="299"/>
      <c r="BM137" s="299"/>
      <c r="BN137" s="299"/>
      <c r="BO137" s="299"/>
      <c r="BP137" s="299"/>
      <c r="BQ137" s="299"/>
      <c r="BR137" s="299"/>
      <c r="BS137" s="299"/>
      <c r="BT137" s="299"/>
      <c r="BU137" s="299"/>
      <c r="BV137" s="299"/>
      <c r="BW137" s="299"/>
      <c r="BX137" s="299"/>
      <c r="BY137" s="299"/>
      <c r="BZ137" s="299"/>
      <c r="CA137" s="299"/>
      <c r="CB137" s="299"/>
      <c r="CC137" s="299"/>
      <c r="CD137" s="299"/>
      <c r="CE137" s="299"/>
      <c r="CF137" s="299"/>
      <c r="CG137" s="299"/>
      <c r="CH137" s="299"/>
      <c r="CI137" s="299"/>
      <c r="CJ137" s="299"/>
      <c r="CK137" s="299"/>
      <c r="CL137" s="299"/>
      <c r="CM137" s="299"/>
      <c r="CN137" s="299"/>
      <c r="CO137" s="299"/>
      <c r="CP137" s="299"/>
      <c r="CQ137" s="299"/>
      <c r="CR137" s="299"/>
      <c r="CS137" s="299"/>
      <c r="CT137" s="299"/>
      <c r="CU137" s="299"/>
      <c r="CV137" s="299"/>
      <c r="CW137" s="299"/>
      <c r="CX137" s="299"/>
      <c r="CY137" s="299"/>
      <c r="CZ137" s="299"/>
      <c r="DA137" s="299"/>
      <c r="DB137" s="299"/>
      <c r="DC137" s="299"/>
      <c r="DD137" s="299"/>
      <c r="DE137" s="299"/>
      <c r="DF137" s="299"/>
      <c r="DG137" s="299"/>
      <c r="DH137" s="299"/>
      <c r="DI137" s="299"/>
      <c r="DJ137" s="299"/>
      <c r="DK137" s="299"/>
      <c r="DL137" s="299"/>
      <c r="DM137" s="299"/>
      <c r="DN137" s="299"/>
      <c r="DO137" s="299"/>
      <c r="DP137" s="299"/>
      <c r="DQ137" s="299"/>
      <c r="DR137" s="299"/>
      <c r="DS137" s="299"/>
      <c r="DT137" s="299"/>
      <c r="DU137" s="299"/>
      <c r="DV137" s="299"/>
      <c r="DW137" s="299"/>
      <c r="DX137" s="299"/>
      <c r="DY137" s="299"/>
      <c r="DZ137" s="299"/>
      <c r="EA137" s="299"/>
      <c r="EB137" s="299"/>
      <c r="EC137" s="299"/>
      <c r="ED137" s="299"/>
      <c r="EE137" s="299"/>
    </row>
    <row r="138" spans="1:135" s="337" customFormat="1" ht="18" customHeight="1" x14ac:dyDescent="0.25">
      <c r="A138" s="352">
        <f>MATCH(B138,STUDIES!$A$4:$A$503,0)</f>
        <v>11</v>
      </c>
      <c r="B138" s="304" t="s">
        <v>748</v>
      </c>
      <c r="C138" s="317" t="s">
        <v>1061</v>
      </c>
      <c r="D138" s="304" t="s">
        <v>1182</v>
      </c>
      <c r="E138" s="305" t="s">
        <v>153</v>
      </c>
      <c r="F138" s="305">
        <v>24</v>
      </c>
      <c r="G138" s="305">
        <v>47</v>
      </c>
      <c r="H138" s="306">
        <v>1</v>
      </c>
      <c r="I138" s="307"/>
      <c r="J138" s="307"/>
      <c r="K138" s="307"/>
      <c r="L138" s="307"/>
      <c r="M138" s="307"/>
      <c r="N138" s="307"/>
      <c r="O138" s="308"/>
      <c r="P138" s="309"/>
      <c r="Q138" s="307"/>
      <c r="R138" s="307"/>
      <c r="S138" s="307"/>
      <c r="T138" s="307"/>
      <c r="U138" s="307"/>
      <c r="V138" s="309"/>
      <c r="W138" s="307"/>
      <c r="X138" s="307"/>
      <c r="Y138" s="307"/>
      <c r="Z138" s="307"/>
      <c r="AA138" s="307"/>
      <c r="AB138" s="309"/>
      <c r="AC138" s="307"/>
      <c r="AD138" s="307"/>
      <c r="AE138" s="307"/>
      <c r="AF138" s="307"/>
      <c r="AG138" s="307"/>
      <c r="AH138" s="310"/>
      <c r="AI138" s="311"/>
      <c r="AJ138" s="311"/>
      <c r="AK138" s="311"/>
      <c r="AL138" s="311"/>
      <c r="AM138" s="338"/>
      <c r="AN138" s="311"/>
      <c r="AO138" s="311"/>
      <c r="AP138" s="311"/>
      <c r="AQ138" s="311"/>
      <c r="AR138" s="311"/>
      <c r="AS138" s="312"/>
      <c r="AT138" s="299"/>
      <c r="AU138" s="299"/>
      <c r="AV138" s="299"/>
      <c r="AW138" s="299"/>
      <c r="AX138" s="299"/>
      <c r="AY138" s="299"/>
      <c r="AZ138" s="299"/>
      <c r="BA138" s="299"/>
      <c r="BB138" s="299"/>
      <c r="BC138" s="299"/>
      <c r="BD138" s="299"/>
      <c r="BE138" s="299"/>
      <c r="BF138" s="299"/>
      <c r="BG138" s="299"/>
      <c r="BH138" s="299"/>
      <c r="BI138" s="299"/>
      <c r="BJ138" s="299"/>
      <c r="BK138" s="299"/>
      <c r="BL138" s="299"/>
      <c r="BM138" s="299"/>
      <c r="BN138" s="299"/>
      <c r="BO138" s="299"/>
      <c r="BP138" s="299"/>
      <c r="BQ138" s="299"/>
      <c r="BR138" s="299"/>
      <c r="BS138" s="299"/>
      <c r="BT138" s="299"/>
      <c r="BU138" s="299"/>
      <c r="BV138" s="299"/>
      <c r="BW138" s="299"/>
      <c r="BX138" s="299"/>
      <c r="BY138" s="299"/>
      <c r="BZ138" s="299"/>
      <c r="CA138" s="299"/>
      <c r="CB138" s="299"/>
      <c r="CC138" s="299"/>
      <c r="CD138" s="299"/>
      <c r="CE138" s="299"/>
      <c r="CF138" s="299"/>
      <c r="CG138" s="299"/>
      <c r="CH138" s="299"/>
      <c r="CI138" s="299"/>
      <c r="CJ138" s="299"/>
      <c r="CK138" s="299"/>
      <c r="CL138" s="299"/>
      <c r="CM138" s="299"/>
      <c r="CN138" s="299"/>
      <c r="CO138" s="299"/>
      <c r="CP138" s="299"/>
      <c r="CQ138" s="299"/>
      <c r="CR138" s="299"/>
      <c r="CS138" s="299"/>
      <c r="CT138" s="299"/>
      <c r="CU138" s="299"/>
      <c r="CV138" s="299"/>
      <c r="CW138" s="299"/>
      <c r="CX138" s="299"/>
      <c r="CY138" s="299"/>
      <c r="CZ138" s="299"/>
      <c r="DA138" s="299"/>
      <c r="DB138" s="299"/>
      <c r="DC138" s="299"/>
      <c r="DD138" s="299"/>
      <c r="DE138" s="299"/>
      <c r="DF138" s="299"/>
      <c r="DG138" s="299"/>
      <c r="DH138" s="299"/>
      <c r="DI138" s="299"/>
      <c r="DJ138" s="299"/>
      <c r="DK138" s="299"/>
      <c r="DL138" s="299"/>
      <c r="DM138" s="299"/>
      <c r="DN138" s="299"/>
      <c r="DO138" s="299"/>
      <c r="DP138" s="299"/>
      <c r="DQ138" s="299"/>
      <c r="DR138" s="299"/>
      <c r="DS138" s="299"/>
      <c r="DT138" s="299"/>
      <c r="DU138" s="299"/>
      <c r="DV138" s="299"/>
      <c r="DW138" s="299"/>
      <c r="DX138" s="299"/>
      <c r="DY138" s="299"/>
      <c r="DZ138" s="299"/>
      <c r="EA138" s="299"/>
      <c r="EB138" s="299"/>
      <c r="EC138" s="299"/>
      <c r="ED138" s="299"/>
      <c r="EE138" s="299"/>
    </row>
    <row r="139" spans="1:135" s="337" customFormat="1" ht="18" customHeight="1" x14ac:dyDescent="0.25">
      <c r="A139" s="352">
        <f>MATCH(B139,STUDIES!$A$4:$A$503,0)</f>
        <v>11</v>
      </c>
      <c r="B139" s="304" t="s">
        <v>748</v>
      </c>
      <c r="C139" s="317" t="s">
        <v>1087</v>
      </c>
      <c r="D139" s="304" t="s">
        <v>1182</v>
      </c>
      <c r="E139" s="305" t="s">
        <v>153</v>
      </c>
      <c r="F139" s="305">
        <v>24</v>
      </c>
      <c r="G139" s="305">
        <v>50</v>
      </c>
      <c r="H139" s="306">
        <v>6</v>
      </c>
      <c r="I139" s="307"/>
      <c r="J139" s="307"/>
      <c r="K139" s="307"/>
      <c r="L139" s="307"/>
      <c r="M139" s="307"/>
      <c r="N139" s="307"/>
      <c r="O139" s="308"/>
      <c r="P139" s="309"/>
      <c r="Q139" s="307"/>
      <c r="R139" s="307"/>
      <c r="S139" s="307"/>
      <c r="T139" s="307"/>
      <c r="U139" s="307"/>
      <c r="V139" s="309"/>
      <c r="W139" s="307"/>
      <c r="X139" s="307"/>
      <c r="Y139" s="307"/>
      <c r="Z139" s="307"/>
      <c r="AA139" s="307"/>
      <c r="AB139" s="309"/>
      <c r="AC139" s="307"/>
      <c r="AD139" s="307"/>
      <c r="AE139" s="307"/>
      <c r="AF139" s="307"/>
      <c r="AG139" s="307"/>
      <c r="AH139" s="310"/>
      <c r="AI139" s="311"/>
      <c r="AJ139" s="311"/>
      <c r="AK139" s="311"/>
      <c r="AL139" s="311"/>
      <c r="AM139" s="338"/>
      <c r="AN139" s="311"/>
      <c r="AO139" s="311"/>
      <c r="AP139" s="311"/>
      <c r="AQ139" s="311"/>
      <c r="AR139" s="311"/>
      <c r="AS139" s="312"/>
      <c r="AT139" s="299"/>
      <c r="AU139" s="299"/>
      <c r="AV139" s="299"/>
      <c r="AW139" s="299"/>
      <c r="AX139" s="299"/>
      <c r="AY139" s="299"/>
      <c r="AZ139" s="299"/>
      <c r="BA139" s="299"/>
      <c r="BB139" s="299"/>
      <c r="BC139" s="299"/>
      <c r="BD139" s="299"/>
      <c r="BE139" s="299"/>
      <c r="BF139" s="299"/>
      <c r="BG139" s="299"/>
      <c r="BH139" s="299"/>
      <c r="BI139" s="299"/>
      <c r="BJ139" s="299"/>
      <c r="BK139" s="299"/>
      <c r="BL139" s="299"/>
      <c r="BM139" s="299"/>
      <c r="BN139" s="299"/>
      <c r="BO139" s="299"/>
      <c r="BP139" s="299"/>
      <c r="BQ139" s="299"/>
      <c r="BR139" s="299"/>
      <c r="BS139" s="299"/>
      <c r="BT139" s="299"/>
      <c r="BU139" s="299"/>
      <c r="BV139" s="299"/>
      <c r="BW139" s="299"/>
      <c r="BX139" s="299"/>
      <c r="BY139" s="299"/>
      <c r="BZ139" s="299"/>
      <c r="CA139" s="299"/>
      <c r="CB139" s="299"/>
      <c r="CC139" s="299"/>
      <c r="CD139" s="299"/>
      <c r="CE139" s="299"/>
      <c r="CF139" s="299"/>
      <c r="CG139" s="299"/>
      <c r="CH139" s="299"/>
      <c r="CI139" s="299"/>
      <c r="CJ139" s="299"/>
      <c r="CK139" s="299"/>
      <c r="CL139" s="299"/>
      <c r="CM139" s="299"/>
      <c r="CN139" s="299"/>
      <c r="CO139" s="299"/>
      <c r="CP139" s="299"/>
      <c r="CQ139" s="299"/>
      <c r="CR139" s="299"/>
      <c r="CS139" s="299"/>
      <c r="CT139" s="299"/>
      <c r="CU139" s="299"/>
      <c r="CV139" s="299"/>
      <c r="CW139" s="299"/>
      <c r="CX139" s="299"/>
      <c r="CY139" s="299"/>
      <c r="CZ139" s="299"/>
      <c r="DA139" s="299"/>
      <c r="DB139" s="299"/>
      <c r="DC139" s="299"/>
      <c r="DD139" s="299"/>
      <c r="DE139" s="299"/>
      <c r="DF139" s="299"/>
      <c r="DG139" s="299"/>
      <c r="DH139" s="299"/>
      <c r="DI139" s="299"/>
      <c r="DJ139" s="299"/>
      <c r="DK139" s="299"/>
      <c r="DL139" s="299"/>
      <c r="DM139" s="299"/>
      <c r="DN139" s="299"/>
      <c r="DO139" s="299"/>
      <c r="DP139" s="299"/>
      <c r="DQ139" s="299"/>
      <c r="DR139" s="299"/>
      <c r="DS139" s="299"/>
      <c r="DT139" s="299"/>
      <c r="DU139" s="299"/>
      <c r="DV139" s="299"/>
      <c r="DW139" s="299"/>
      <c r="DX139" s="299"/>
      <c r="DY139" s="299"/>
      <c r="DZ139" s="299"/>
      <c r="EA139" s="299"/>
      <c r="EB139" s="299"/>
      <c r="EC139" s="299"/>
      <c r="ED139" s="299"/>
      <c r="EE139" s="299"/>
    </row>
    <row r="140" spans="1:135" s="337" customFormat="1" ht="18" customHeight="1" x14ac:dyDescent="0.25">
      <c r="A140" s="352">
        <f>MATCH(B140,STUDIES!$A$4:$A$503,0)</f>
        <v>12</v>
      </c>
      <c r="B140" s="302" t="s">
        <v>175</v>
      </c>
      <c r="C140" s="301" t="s">
        <v>1059</v>
      </c>
      <c r="D140" s="302" t="s">
        <v>182</v>
      </c>
      <c r="E140" s="287" t="s">
        <v>148</v>
      </c>
      <c r="F140" s="287">
        <v>8</v>
      </c>
      <c r="G140" s="287">
        <v>32</v>
      </c>
      <c r="H140" s="288"/>
      <c r="I140" s="289"/>
      <c r="J140" s="289"/>
      <c r="K140" s="289"/>
      <c r="L140" s="289"/>
      <c r="M140" s="289"/>
      <c r="N140" s="289"/>
      <c r="O140" s="303" t="s">
        <v>91</v>
      </c>
      <c r="P140" s="294">
        <v>-17</v>
      </c>
      <c r="Q140" s="289"/>
      <c r="R140" s="290">
        <v>11</v>
      </c>
      <c r="S140" s="290"/>
      <c r="T140" s="290"/>
      <c r="U140" s="290"/>
      <c r="V140" s="294"/>
      <c r="W140" s="289"/>
      <c r="X140" s="289"/>
      <c r="Y140" s="289"/>
      <c r="Z140" s="289"/>
      <c r="AA140" s="289"/>
      <c r="AB140" s="294"/>
      <c r="AC140" s="289"/>
      <c r="AD140" s="289"/>
      <c r="AE140" s="289"/>
      <c r="AF140" s="289"/>
      <c r="AG140" s="289"/>
      <c r="AH140" s="295"/>
      <c r="AI140" s="296"/>
      <c r="AJ140" s="296"/>
      <c r="AK140" s="296"/>
      <c r="AL140" s="296"/>
      <c r="AM140" s="336"/>
      <c r="AN140" s="296"/>
      <c r="AO140" s="296"/>
      <c r="AP140" s="296"/>
      <c r="AQ140" s="296"/>
      <c r="AR140" s="296"/>
      <c r="AS140" s="297"/>
      <c r="AT140" s="299"/>
      <c r="AU140" s="299"/>
      <c r="AV140" s="299"/>
      <c r="AW140" s="299"/>
      <c r="AX140" s="299"/>
      <c r="AY140" s="299"/>
      <c r="AZ140" s="299"/>
      <c r="BA140" s="299"/>
      <c r="BB140" s="299"/>
      <c r="BC140" s="299"/>
      <c r="BD140" s="299"/>
      <c r="BE140" s="299"/>
      <c r="BF140" s="299"/>
      <c r="BG140" s="299"/>
      <c r="BH140" s="299"/>
      <c r="BI140" s="299"/>
      <c r="BJ140" s="299"/>
      <c r="BK140" s="299"/>
      <c r="BL140" s="299"/>
      <c r="BM140" s="299"/>
      <c r="BN140" s="299"/>
      <c r="BO140" s="299"/>
      <c r="BP140" s="299"/>
      <c r="BQ140" s="299"/>
      <c r="BR140" s="299"/>
      <c r="BS140" s="299"/>
      <c r="BT140" s="299"/>
      <c r="BU140" s="299"/>
      <c r="BV140" s="299"/>
      <c r="BW140" s="299"/>
      <c r="BX140" s="299"/>
      <c r="BY140" s="299"/>
      <c r="BZ140" s="299"/>
      <c r="CA140" s="299"/>
      <c r="CB140" s="299"/>
      <c r="CC140" s="299"/>
      <c r="CD140" s="299"/>
      <c r="CE140" s="299"/>
      <c r="CF140" s="299"/>
      <c r="CG140" s="299"/>
      <c r="CH140" s="299"/>
      <c r="CI140" s="299"/>
      <c r="CJ140" s="299"/>
      <c r="CK140" s="299"/>
      <c r="CL140" s="299"/>
      <c r="CM140" s="299"/>
      <c r="CN140" s="299"/>
      <c r="CO140" s="299"/>
      <c r="CP140" s="299"/>
      <c r="CQ140" s="299"/>
      <c r="CR140" s="299"/>
      <c r="CS140" s="299"/>
      <c r="CT140" s="299"/>
      <c r="CU140" s="299"/>
      <c r="CV140" s="299"/>
      <c r="CW140" s="299"/>
      <c r="CX140" s="299"/>
      <c r="CY140" s="299"/>
      <c r="CZ140" s="299"/>
      <c r="DA140" s="299"/>
      <c r="DB140" s="299"/>
      <c r="DC140" s="299"/>
      <c r="DD140" s="299"/>
      <c r="DE140" s="299"/>
      <c r="DF140" s="299"/>
      <c r="DG140" s="299"/>
      <c r="DH140" s="299"/>
      <c r="DI140" s="299"/>
      <c r="DJ140" s="299"/>
      <c r="DK140" s="299"/>
      <c r="DL140" s="299"/>
      <c r="DM140" s="299"/>
      <c r="DN140" s="299"/>
      <c r="DO140" s="299"/>
      <c r="DP140" s="299"/>
      <c r="DQ140" s="299"/>
      <c r="DR140" s="299"/>
      <c r="DS140" s="299"/>
      <c r="DT140" s="299"/>
      <c r="DU140" s="299"/>
      <c r="DV140" s="299"/>
      <c r="DW140" s="299"/>
      <c r="DX140" s="299"/>
      <c r="DY140" s="299"/>
      <c r="DZ140" s="299"/>
      <c r="EA140" s="299"/>
      <c r="EB140" s="299"/>
      <c r="EC140" s="299"/>
      <c r="ED140" s="299"/>
      <c r="EE140" s="299"/>
    </row>
    <row r="141" spans="1:135" s="337" customFormat="1" ht="18" customHeight="1" x14ac:dyDescent="0.25">
      <c r="A141" s="352">
        <f>MATCH(B141,STUDIES!$A$4:$A$503,0)</f>
        <v>12</v>
      </c>
      <c r="B141" s="302" t="s">
        <v>175</v>
      </c>
      <c r="C141" s="301" t="s">
        <v>1116</v>
      </c>
      <c r="D141" s="302" t="s">
        <v>182</v>
      </c>
      <c r="E141" s="287" t="s">
        <v>148</v>
      </c>
      <c r="F141" s="287">
        <v>8</v>
      </c>
      <c r="G141" s="287">
        <v>27</v>
      </c>
      <c r="H141" s="288"/>
      <c r="I141" s="289"/>
      <c r="J141" s="289"/>
      <c r="K141" s="289"/>
      <c r="L141" s="289"/>
      <c r="M141" s="289"/>
      <c r="N141" s="289"/>
      <c r="O141" s="303" t="s">
        <v>91</v>
      </c>
      <c r="P141" s="294">
        <v>-12</v>
      </c>
      <c r="Q141" s="289"/>
      <c r="R141" s="290">
        <v>13</v>
      </c>
      <c r="S141" s="290"/>
      <c r="T141" s="290"/>
      <c r="U141" s="290"/>
      <c r="V141" s="294"/>
      <c r="W141" s="289"/>
      <c r="X141" s="289"/>
      <c r="Y141" s="289"/>
      <c r="Z141" s="289"/>
      <c r="AA141" s="289"/>
      <c r="AB141" s="294"/>
      <c r="AC141" s="289"/>
      <c r="AD141" s="289"/>
      <c r="AE141" s="289"/>
      <c r="AF141" s="289"/>
      <c r="AG141" s="289"/>
      <c r="AH141" s="295"/>
      <c r="AI141" s="296"/>
      <c r="AJ141" s="296"/>
      <c r="AK141" s="296"/>
      <c r="AL141" s="296"/>
      <c r="AM141" s="336"/>
      <c r="AN141" s="296"/>
      <c r="AO141" s="296"/>
      <c r="AP141" s="296"/>
      <c r="AQ141" s="296"/>
      <c r="AR141" s="296"/>
      <c r="AS141" s="297"/>
      <c r="AT141" s="299"/>
      <c r="AU141" s="299"/>
      <c r="AV141" s="299"/>
      <c r="AW141" s="299"/>
      <c r="AX141" s="299"/>
      <c r="AY141" s="299"/>
      <c r="AZ141" s="299"/>
      <c r="BA141" s="299"/>
      <c r="BB141" s="299"/>
      <c r="BC141" s="299"/>
      <c r="BD141" s="299"/>
      <c r="BE141" s="299"/>
      <c r="BF141" s="299"/>
      <c r="BG141" s="299"/>
      <c r="BH141" s="299"/>
      <c r="BI141" s="299"/>
      <c r="BJ141" s="299"/>
      <c r="BK141" s="299"/>
      <c r="BL141" s="299"/>
      <c r="BM141" s="299"/>
      <c r="BN141" s="299"/>
      <c r="BO141" s="299"/>
      <c r="BP141" s="299"/>
      <c r="BQ141" s="299"/>
      <c r="BR141" s="299"/>
      <c r="BS141" s="299"/>
      <c r="BT141" s="299"/>
      <c r="BU141" s="299"/>
      <c r="BV141" s="299"/>
      <c r="BW141" s="299"/>
      <c r="BX141" s="299"/>
      <c r="BY141" s="299"/>
      <c r="BZ141" s="299"/>
      <c r="CA141" s="299"/>
      <c r="CB141" s="299"/>
      <c r="CC141" s="299"/>
      <c r="CD141" s="299"/>
      <c r="CE141" s="299"/>
      <c r="CF141" s="299"/>
      <c r="CG141" s="299"/>
      <c r="CH141" s="299"/>
      <c r="CI141" s="299"/>
      <c r="CJ141" s="299"/>
      <c r="CK141" s="299"/>
      <c r="CL141" s="299"/>
      <c r="CM141" s="299"/>
      <c r="CN141" s="299"/>
      <c r="CO141" s="299"/>
      <c r="CP141" s="299"/>
      <c r="CQ141" s="299"/>
      <c r="CR141" s="299"/>
      <c r="CS141" s="299"/>
      <c r="CT141" s="299"/>
      <c r="CU141" s="299"/>
      <c r="CV141" s="299"/>
      <c r="CW141" s="299"/>
      <c r="CX141" s="299"/>
      <c r="CY141" s="299"/>
      <c r="CZ141" s="299"/>
      <c r="DA141" s="299"/>
      <c r="DB141" s="299"/>
      <c r="DC141" s="299"/>
      <c r="DD141" s="299"/>
      <c r="DE141" s="299"/>
      <c r="DF141" s="299"/>
      <c r="DG141" s="299"/>
      <c r="DH141" s="299"/>
      <c r="DI141" s="299"/>
      <c r="DJ141" s="299"/>
      <c r="DK141" s="299"/>
      <c r="DL141" s="299"/>
      <c r="DM141" s="299"/>
      <c r="DN141" s="299"/>
      <c r="DO141" s="299"/>
      <c r="DP141" s="299"/>
      <c r="DQ141" s="299"/>
      <c r="DR141" s="299"/>
      <c r="DS141" s="299"/>
      <c r="DT141" s="299"/>
      <c r="DU141" s="299"/>
      <c r="DV141" s="299"/>
      <c r="DW141" s="299"/>
      <c r="DX141" s="299"/>
      <c r="DY141" s="299"/>
      <c r="DZ141" s="299"/>
      <c r="EA141" s="299"/>
      <c r="EB141" s="299"/>
      <c r="EC141" s="299"/>
      <c r="ED141" s="299"/>
      <c r="EE141" s="299"/>
    </row>
    <row r="142" spans="1:135" s="337" customFormat="1" ht="18" customHeight="1" x14ac:dyDescent="0.25">
      <c r="A142" s="352">
        <f>MATCH(B142,STUDIES!$A$4:$A$503,0)</f>
        <v>12</v>
      </c>
      <c r="B142" s="304" t="s">
        <v>175</v>
      </c>
      <c r="C142" s="301" t="s">
        <v>1059</v>
      </c>
      <c r="D142" s="304" t="s">
        <v>1178</v>
      </c>
      <c r="E142" s="305" t="s">
        <v>148</v>
      </c>
      <c r="F142" s="305">
        <v>8</v>
      </c>
      <c r="G142" s="305">
        <v>36</v>
      </c>
      <c r="H142" s="306">
        <v>0</v>
      </c>
      <c r="I142" s="307"/>
      <c r="J142" s="307"/>
      <c r="K142" s="307"/>
      <c r="L142" s="307"/>
      <c r="M142" s="307"/>
      <c r="N142" s="307"/>
      <c r="O142" s="308"/>
      <c r="P142" s="309"/>
      <c r="Q142" s="307"/>
      <c r="R142" s="307"/>
      <c r="S142" s="307"/>
      <c r="T142" s="307"/>
      <c r="U142" s="307"/>
      <c r="V142" s="309"/>
      <c r="W142" s="307"/>
      <c r="X142" s="307"/>
      <c r="Y142" s="307"/>
      <c r="Z142" s="307"/>
      <c r="AA142" s="307"/>
      <c r="AB142" s="309"/>
      <c r="AC142" s="307"/>
      <c r="AD142" s="307"/>
      <c r="AE142" s="307"/>
      <c r="AF142" s="307"/>
      <c r="AG142" s="307"/>
      <c r="AH142" s="310"/>
      <c r="AI142" s="311"/>
      <c r="AJ142" s="311"/>
      <c r="AK142" s="311"/>
      <c r="AL142" s="311"/>
      <c r="AM142" s="338"/>
      <c r="AN142" s="311"/>
      <c r="AO142" s="311"/>
      <c r="AP142" s="311"/>
      <c r="AQ142" s="311"/>
      <c r="AR142" s="311"/>
      <c r="AS142" s="312"/>
      <c r="AT142" s="299"/>
      <c r="AU142" s="299"/>
      <c r="AV142" s="299"/>
      <c r="AW142" s="299"/>
      <c r="AX142" s="299"/>
      <c r="AY142" s="299"/>
      <c r="AZ142" s="299"/>
      <c r="BA142" s="299"/>
      <c r="BB142" s="299"/>
      <c r="BC142" s="299"/>
      <c r="BD142" s="299"/>
      <c r="BE142" s="299"/>
      <c r="BF142" s="299"/>
      <c r="BG142" s="299"/>
      <c r="BH142" s="299"/>
      <c r="BI142" s="299"/>
      <c r="BJ142" s="299"/>
      <c r="BK142" s="299"/>
      <c r="BL142" s="299"/>
      <c r="BM142" s="299"/>
      <c r="BN142" s="299"/>
      <c r="BO142" s="299"/>
      <c r="BP142" s="299"/>
      <c r="BQ142" s="299"/>
      <c r="BR142" s="299"/>
      <c r="BS142" s="299"/>
      <c r="BT142" s="299"/>
      <c r="BU142" s="299"/>
      <c r="BV142" s="299"/>
      <c r="BW142" s="299"/>
      <c r="BX142" s="299"/>
      <c r="BY142" s="299"/>
      <c r="BZ142" s="299"/>
      <c r="CA142" s="299"/>
      <c r="CB142" s="299"/>
      <c r="CC142" s="299"/>
      <c r="CD142" s="299"/>
      <c r="CE142" s="299"/>
      <c r="CF142" s="299"/>
      <c r="CG142" s="299"/>
      <c r="CH142" s="299"/>
      <c r="CI142" s="299"/>
      <c r="CJ142" s="299"/>
      <c r="CK142" s="299"/>
      <c r="CL142" s="299"/>
      <c r="CM142" s="299"/>
      <c r="CN142" s="299"/>
      <c r="CO142" s="299"/>
      <c r="CP142" s="299"/>
      <c r="CQ142" s="299"/>
      <c r="CR142" s="299"/>
      <c r="CS142" s="299"/>
      <c r="CT142" s="299"/>
      <c r="CU142" s="299"/>
      <c r="CV142" s="299"/>
      <c r="CW142" s="299"/>
      <c r="CX142" s="299"/>
      <c r="CY142" s="299"/>
      <c r="CZ142" s="299"/>
      <c r="DA142" s="299"/>
      <c r="DB142" s="299"/>
      <c r="DC142" s="299"/>
      <c r="DD142" s="299"/>
      <c r="DE142" s="299"/>
      <c r="DF142" s="299"/>
      <c r="DG142" s="299"/>
      <c r="DH142" s="299"/>
      <c r="DI142" s="299"/>
      <c r="DJ142" s="299"/>
      <c r="DK142" s="299"/>
      <c r="DL142" s="299"/>
      <c r="DM142" s="299"/>
      <c r="DN142" s="299"/>
      <c r="DO142" s="299"/>
      <c r="DP142" s="299"/>
      <c r="DQ142" s="299"/>
      <c r="DR142" s="299"/>
      <c r="DS142" s="299"/>
      <c r="DT142" s="299"/>
      <c r="DU142" s="299"/>
      <c r="DV142" s="299"/>
      <c r="DW142" s="299"/>
      <c r="DX142" s="299"/>
      <c r="DY142" s="299"/>
      <c r="DZ142" s="299"/>
      <c r="EA142" s="299"/>
      <c r="EB142" s="299"/>
      <c r="EC142" s="299"/>
      <c r="ED142" s="299"/>
      <c r="EE142" s="299"/>
    </row>
    <row r="143" spans="1:135" s="337" customFormat="1" ht="18" customHeight="1" x14ac:dyDescent="0.25">
      <c r="A143" s="352">
        <f>MATCH(B143,STUDIES!$A$4:$A$503,0)</f>
        <v>12</v>
      </c>
      <c r="B143" s="304" t="s">
        <v>175</v>
      </c>
      <c r="C143" s="317" t="s">
        <v>1116</v>
      </c>
      <c r="D143" s="304" t="s">
        <v>1178</v>
      </c>
      <c r="E143" s="305" t="s">
        <v>148</v>
      </c>
      <c r="F143" s="305">
        <v>8</v>
      </c>
      <c r="G143" s="305">
        <v>36</v>
      </c>
      <c r="H143" s="306">
        <v>0</v>
      </c>
      <c r="I143" s="307"/>
      <c r="J143" s="307"/>
      <c r="K143" s="307"/>
      <c r="L143" s="307"/>
      <c r="M143" s="307"/>
      <c r="N143" s="307"/>
      <c r="O143" s="308"/>
      <c r="P143" s="309"/>
      <c r="Q143" s="307"/>
      <c r="R143" s="307"/>
      <c r="S143" s="307"/>
      <c r="T143" s="307"/>
      <c r="U143" s="307"/>
      <c r="V143" s="309"/>
      <c r="W143" s="307"/>
      <c r="X143" s="307"/>
      <c r="Y143" s="307"/>
      <c r="Z143" s="307"/>
      <c r="AA143" s="307"/>
      <c r="AB143" s="309"/>
      <c r="AC143" s="307"/>
      <c r="AD143" s="307"/>
      <c r="AE143" s="307"/>
      <c r="AF143" s="307"/>
      <c r="AG143" s="307"/>
      <c r="AH143" s="310"/>
      <c r="AI143" s="311"/>
      <c r="AJ143" s="311"/>
      <c r="AK143" s="311"/>
      <c r="AL143" s="311"/>
      <c r="AM143" s="338"/>
      <c r="AN143" s="311"/>
      <c r="AO143" s="311"/>
      <c r="AP143" s="311"/>
      <c r="AQ143" s="311"/>
      <c r="AR143" s="311"/>
      <c r="AS143" s="312"/>
      <c r="AT143" s="299"/>
      <c r="AU143" s="299"/>
      <c r="AV143" s="299"/>
      <c r="AW143" s="299"/>
      <c r="AX143" s="299"/>
      <c r="AY143" s="299"/>
      <c r="AZ143" s="299"/>
      <c r="BA143" s="299"/>
      <c r="BB143" s="299"/>
      <c r="BC143" s="299"/>
      <c r="BD143" s="299"/>
      <c r="BE143" s="299"/>
      <c r="BF143" s="299"/>
      <c r="BG143" s="299"/>
      <c r="BH143" s="299"/>
      <c r="BI143" s="299"/>
      <c r="BJ143" s="299"/>
      <c r="BK143" s="299"/>
      <c r="BL143" s="299"/>
      <c r="BM143" s="299"/>
      <c r="BN143" s="299"/>
      <c r="BO143" s="299"/>
      <c r="BP143" s="299"/>
      <c r="BQ143" s="299"/>
      <c r="BR143" s="299"/>
      <c r="BS143" s="299"/>
      <c r="BT143" s="299"/>
      <c r="BU143" s="299"/>
      <c r="BV143" s="299"/>
      <c r="BW143" s="299"/>
      <c r="BX143" s="299"/>
      <c r="BY143" s="299"/>
      <c r="BZ143" s="299"/>
      <c r="CA143" s="299"/>
      <c r="CB143" s="299"/>
      <c r="CC143" s="299"/>
      <c r="CD143" s="299"/>
      <c r="CE143" s="299"/>
      <c r="CF143" s="299"/>
      <c r="CG143" s="299"/>
      <c r="CH143" s="299"/>
      <c r="CI143" s="299"/>
      <c r="CJ143" s="299"/>
      <c r="CK143" s="299"/>
      <c r="CL143" s="299"/>
      <c r="CM143" s="299"/>
      <c r="CN143" s="299"/>
      <c r="CO143" s="299"/>
      <c r="CP143" s="299"/>
      <c r="CQ143" s="299"/>
      <c r="CR143" s="299"/>
      <c r="CS143" s="299"/>
      <c r="CT143" s="299"/>
      <c r="CU143" s="299"/>
      <c r="CV143" s="299"/>
      <c r="CW143" s="299"/>
      <c r="CX143" s="299"/>
      <c r="CY143" s="299"/>
      <c r="CZ143" s="299"/>
      <c r="DA143" s="299"/>
      <c r="DB143" s="299"/>
      <c r="DC143" s="299"/>
      <c r="DD143" s="299"/>
      <c r="DE143" s="299"/>
      <c r="DF143" s="299"/>
      <c r="DG143" s="299"/>
      <c r="DH143" s="299"/>
      <c r="DI143" s="299"/>
      <c r="DJ143" s="299"/>
      <c r="DK143" s="299"/>
      <c r="DL143" s="299"/>
      <c r="DM143" s="299"/>
      <c r="DN143" s="299"/>
      <c r="DO143" s="299"/>
      <c r="DP143" s="299"/>
      <c r="DQ143" s="299"/>
      <c r="DR143" s="299"/>
      <c r="DS143" s="299"/>
      <c r="DT143" s="299"/>
      <c r="DU143" s="299"/>
      <c r="DV143" s="299"/>
      <c r="DW143" s="299"/>
      <c r="DX143" s="299"/>
      <c r="DY143" s="299"/>
      <c r="DZ143" s="299"/>
      <c r="EA143" s="299"/>
      <c r="EB143" s="299"/>
      <c r="EC143" s="299"/>
      <c r="ED143" s="299"/>
      <c r="EE143" s="299"/>
    </row>
    <row r="144" spans="1:135" s="337" customFormat="1" ht="18" customHeight="1" x14ac:dyDescent="0.25">
      <c r="A144" s="352">
        <f>MATCH(B144,STUDIES!$A$4:$A$503,0)</f>
        <v>12</v>
      </c>
      <c r="B144" s="304" t="s">
        <v>175</v>
      </c>
      <c r="C144" s="317" t="s">
        <v>1059</v>
      </c>
      <c r="D144" s="304" t="s">
        <v>1182</v>
      </c>
      <c r="E144" s="305" t="s">
        <v>148</v>
      </c>
      <c r="F144" s="305">
        <v>8</v>
      </c>
      <c r="G144" s="305">
        <v>36</v>
      </c>
      <c r="H144" s="306">
        <v>1</v>
      </c>
      <c r="I144" s="307"/>
      <c r="J144" s="307"/>
      <c r="K144" s="307"/>
      <c r="L144" s="307"/>
      <c r="M144" s="307"/>
      <c r="N144" s="307"/>
      <c r="O144" s="308"/>
      <c r="P144" s="309"/>
      <c r="Q144" s="307"/>
      <c r="R144" s="307"/>
      <c r="S144" s="307"/>
      <c r="T144" s="307"/>
      <c r="U144" s="307"/>
      <c r="V144" s="309"/>
      <c r="W144" s="307"/>
      <c r="X144" s="307"/>
      <c r="Y144" s="307"/>
      <c r="Z144" s="307"/>
      <c r="AA144" s="307"/>
      <c r="AB144" s="309"/>
      <c r="AC144" s="307"/>
      <c r="AD144" s="307"/>
      <c r="AE144" s="307"/>
      <c r="AF144" s="307"/>
      <c r="AG144" s="307"/>
      <c r="AH144" s="310"/>
      <c r="AI144" s="311"/>
      <c r="AJ144" s="311"/>
      <c r="AK144" s="311"/>
      <c r="AL144" s="311"/>
      <c r="AM144" s="338"/>
      <c r="AN144" s="311"/>
      <c r="AO144" s="311"/>
      <c r="AP144" s="311"/>
      <c r="AQ144" s="311"/>
      <c r="AR144" s="311"/>
      <c r="AS144" s="312"/>
      <c r="AT144" s="299"/>
      <c r="AU144" s="300"/>
      <c r="AV144" s="300"/>
      <c r="AW144" s="300"/>
      <c r="AX144" s="300"/>
      <c r="AY144" s="300"/>
      <c r="AZ144" s="300"/>
      <c r="BA144" s="300"/>
      <c r="BB144" s="300"/>
      <c r="BC144" s="300"/>
      <c r="BD144" s="300"/>
      <c r="BE144" s="300"/>
      <c r="BF144" s="300"/>
      <c r="BG144" s="300"/>
      <c r="BH144" s="300"/>
      <c r="BI144" s="300"/>
      <c r="BJ144" s="300"/>
      <c r="BK144" s="300"/>
      <c r="BL144" s="300"/>
      <c r="BM144" s="300"/>
      <c r="BN144" s="300"/>
      <c r="BO144" s="300"/>
      <c r="BP144" s="300"/>
      <c r="BQ144" s="300"/>
      <c r="BR144" s="300"/>
      <c r="BS144" s="300"/>
      <c r="BT144" s="300"/>
      <c r="BU144" s="300"/>
      <c r="BV144" s="300"/>
      <c r="BW144" s="300"/>
      <c r="BX144" s="300"/>
      <c r="BY144" s="300"/>
      <c r="BZ144" s="300"/>
      <c r="CA144" s="300"/>
      <c r="CB144" s="300"/>
      <c r="CC144" s="300"/>
      <c r="CD144" s="300"/>
      <c r="CE144" s="300"/>
      <c r="CF144" s="300"/>
      <c r="CG144" s="300"/>
      <c r="CH144" s="300"/>
      <c r="CI144" s="300"/>
      <c r="CJ144" s="300"/>
      <c r="CK144" s="300"/>
      <c r="CL144" s="300"/>
      <c r="CM144" s="300"/>
      <c r="CN144" s="300"/>
      <c r="CO144" s="300"/>
      <c r="CP144" s="300"/>
      <c r="CQ144" s="300"/>
      <c r="CR144" s="300"/>
      <c r="CS144" s="300"/>
      <c r="CT144" s="300"/>
      <c r="CU144" s="300"/>
      <c r="CV144" s="300"/>
      <c r="CW144" s="300"/>
      <c r="CX144" s="300"/>
      <c r="CY144" s="300"/>
      <c r="CZ144" s="300"/>
      <c r="DA144" s="300"/>
      <c r="DB144" s="300"/>
      <c r="DC144" s="300"/>
      <c r="DD144" s="300"/>
      <c r="DE144" s="300"/>
      <c r="DF144" s="300"/>
      <c r="DG144" s="300"/>
      <c r="DH144" s="300"/>
      <c r="DI144" s="300"/>
      <c r="DJ144" s="300"/>
      <c r="DK144" s="300"/>
      <c r="DL144" s="300"/>
      <c r="DM144" s="300"/>
      <c r="DN144" s="300"/>
      <c r="DO144" s="300"/>
      <c r="DP144" s="300"/>
      <c r="DQ144" s="300"/>
      <c r="DR144" s="300"/>
      <c r="DS144" s="300"/>
      <c r="DT144" s="300"/>
      <c r="DU144" s="300"/>
      <c r="DV144" s="300"/>
      <c r="DW144" s="300"/>
      <c r="DX144" s="300"/>
      <c r="DY144" s="300"/>
      <c r="DZ144" s="300"/>
      <c r="EA144" s="300"/>
      <c r="EB144" s="300"/>
      <c r="EC144" s="300"/>
      <c r="ED144" s="300"/>
      <c r="EE144" s="300"/>
    </row>
    <row r="145" spans="1:135" s="337" customFormat="1" ht="18" customHeight="1" x14ac:dyDescent="0.25">
      <c r="A145" s="352">
        <f>MATCH(B145,STUDIES!$A$4:$A$503,0)</f>
        <v>12</v>
      </c>
      <c r="B145" s="304" t="s">
        <v>175</v>
      </c>
      <c r="C145" s="317" t="s">
        <v>1116</v>
      </c>
      <c r="D145" s="304" t="s">
        <v>1182</v>
      </c>
      <c r="E145" s="305" t="s">
        <v>148</v>
      </c>
      <c r="F145" s="305">
        <v>8</v>
      </c>
      <c r="G145" s="305">
        <v>36</v>
      </c>
      <c r="H145" s="306">
        <v>3</v>
      </c>
      <c r="I145" s="307"/>
      <c r="J145" s="307"/>
      <c r="K145" s="307"/>
      <c r="L145" s="307"/>
      <c r="M145" s="307"/>
      <c r="N145" s="307"/>
      <c r="O145" s="308"/>
      <c r="P145" s="309"/>
      <c r="Q145" s="307"/>
      <c r="R145" s="307"/>
      <c r="S145" s="307"/>
      <c r="T145" s="307"/>
      <c r="U145" s="307"/>
      <c r="V145" s="309"/>
      <c r="W145" s="307"/>
      <c r="X145" s="307"/>
      <c r="Y145" s="307"/>
      <c r="Z145" s="307"/>
      <c r="AA145" s="307"/>
      <c r="AB145" s="309"/>
      <c r="AC145" s="307"/>
      <c r="AD145" s="307"/>
      <c r="AE145" s="307"/>
      <c r="AF145" s="307"/>
      <c r="AG145" s="307"/>
      <c r="AH145" s="310"/>
      <c r="AI145" s="311"/>
      <c r="AJ145" s="311"/>
      <c r="AK145" s="311"/>
      <c r="AL145" s="311"/>
      <c r="AM145" s="338"/>
      <c r="AN145" s="311"/>
      <c r="AO145" s="311"/>
      <c r="AP145" s="311"/>
      <c r="AQ145" s="311"/>
      <c r="AR145" s="311"/>
      <c r="AS145" s="312"/>
      <c r="AT145" s="299"/>
      <c r="AU145" s="300"/>
      <c r="AV145" s="300"/>
      <c r="AW145" s="300"/>
      <c r="AX145" s="300"/>
      <c r="AY145" s="300"/>
      <c r="AZ145" s="300"/>
      <c r="BA145" s="300"/>
      <c r="BB145" s="300"/>
      <c r="BC145" s="300"/>
      <c r="BD145" s="300"/>
      <c r="BE145" s="300"/>
      <c r="BF145" s="300"/>
      <c r="BG145" s="300"/>
      <c r="BH145" s="300"/>
      <c r="BI145" s="300"/>
      <c r="BJ145" s="300"/>
      <c r="BK145" s="300"/>
      <c r="BL145" s="300"/>
      <c r="BM145" s="300"/>
      <c r="BN145" s="300"/>
      <c r="BO145" s="300"/>
      <c r="BP145" s="300"/>
      <c r="BQ145" s="300"/>
      <c r="BR145" s="300"/>
      <c r="BS145" s="300"/>
      <c r="BT145" s="300"/>
      <c r="BU145" s="300"/>
      <c r="BV145" s="300"/>
      <c r="BW145" s="300"/>
      <c r="BX145" s="300"/>
      <c r="BY145" s="300"/>
      <c r="BZ145" s="300"/>
      <c r="CA145" s="300"/>
      <c r="CB145" s="300"/>
      <c r="CC145" s="300"/>
      <c r="CD145" s="300"/>
      <c r="CE145" s="300"/>
      <c r="CF145" s="300"/>
      <c r="CG145" s="300"/>
      <c r="CH145" s="300"/>
      <c r="CI145" s="300"/>
      <c r="CJ145" s="300"/>
      <c r="CK145" s="300"/>
      <c r="CL145" s="300"/>
      <c r="CM145" s="300"/>
      <c r="CN145" s="300"/>
      <c r="CO145" s="300"/>
      <c r="CP145" s="300"/>
      <c r="CQ145" s="300"/>
      <c r="CR145" s="300"/>
      <c r="CS145" s="300"/>
      <c r="CT145" s="300"/>
      <c r="CU145" s="300"/>
      <c r="CV145" s="300"/>
      <c r="CW145" s="300"/>
      <c r="CX145" s="300"/>
      <c r="CY145" s="300"/>
      <c r="CZ145" s="300"/>
      <c r="DA145" s="300"/>
      <c r="DB145" s="300"/>
      <c r="DC145" s="300"/>
      <c r="DD145" s="300"/>
      <c r="DE145" s="300"/>
      <c r="DF145" s="300"/>
      <c r="DG145" s="300"/>
      <c r="DH145" s="300"/>
      <c r="DI145" s="300"/>
      <c r="DJ145" s="300"/>
      <c r="DK145" s="300"/>
      <c r="DL145" s="300"/>
      <c r="DM145" s="300"/>
      <c r="DN145" s="300"/>
      <c r="DO145" s="300"/>
      <c r="DP145" s="300"/>
      <c r="DQ145" s="300"/>
      <c r="DR145" s="300"/>
      <c r="DS145" s="300"/>
      <c r="DT145" s="300"/>
      <c r="DU145" s="300"/>
      <c r="DV145" s="300"/>
      <c r="DW145" s="300"/>
      <c r="DX145" s="300"/>
      <c r="DY145" s="300"/>
      <c r="DZ145" s="300"/>
      <c r="EA145" s="300"/>
      <c r="EB145" s="300"/>
      <c r="EC145" s="300"/>
      <c r="ED145" s="300"/>
      <c r="EE145" s="300"/>
    </row>
    <row r="146" spans="1:135" s="337" customFormat="1" ht="18" customHeight="1" x14ac:dyDescent="0.25">
      <c r="A146" s="352">
        <f>MATCH(B146,STUDIES!$A$4:$A$503,0)</f>
        <v>13</v>
      </c>
      <c r="B146" s="302" t="s">
        <v>912</v>
      </c>
      <c r="C146" s="301" t="s">
        <v>1055</v>
      </c>
      <c r="D146" s="302" t="s">
        <v>155</v>
      </c>
      <c r="E146" s="287" t="s">
        <v>148</v>
      </c>
      <c r="F146" s="287">
        <v>16</v>
      </c>
      <c r="G146" s="339">
        <v>37</v>
      </c>
      <c r="H146" s="340"/>
      <c r="I146" s="341"/>
      <c r="J146" s="341"/>
      <c r="K146" s="341"/>
      <c r="L146" s="341"/>
      <c r="M146" s="341"/>
      <c r="N146" s="341"/>
      <c r="O146" s="303" t="s">
        <v>91</v>
      </c>
      <c r="P146" s="292">
        <v>-6.89</v>
      </c>
      <c r="Q146" s="293">
        <v>0.89</v>
      </c>
      <c r="R146" s="289"/>
      <c r="S146" s="289"/>
      <c r="T146" s="289"/>
      <c r="U146" s="289"/>
      <c r="V146" s="294"/>
      <c r="W146" s="289"/>
      <c r="X146" s="289"/>
      <c r="Y146" s="289"/>
      <c r="Z146" s="289"/>
      <c r="AA146" s="289"/>
      <c r="AB146" s="294"/>
      <c r="AC146" s="289"/>
      <c r="AD146" s="289"/>
      <c r="AE146" s="289"/>
      <c r="AF146" s="289"/>
      <c r="AG146" s="289"/>
      <c r="AH146" s="295"/>
      <c r="AI146" s="296"/>
      <c r="AJ146" s="296"/>
      <c r="AK146" s="296"/>
      <c r="AL146" s="296"/>
      <c r="AM146" s="336"/>
      <c r="AN146" s="296"/>
      <c r="AO146" s="296"/>
      <c r="AP146" s="296"/>
      <c r="AQ146" s="296"/>
      <c r="AR146" s="296"/>
      <c r="AS146" s="297"/>
      <c r="AT146" s="299"/>
      <c r="AU146" s="299"/>
      <c r="AV146" s="299"/>
      <c r="AW146" s="299"/>
      <c r="AX146" s="299"/>
      <c r="AY146" s="299"/>
      <c r="AZ146" s="299"/>
      <c r="BA146" s="299"/>
      <c r="BB146" s="299"/>
      <c r="BC146" s="299"/>
      <c r="BD146" s="299"/>
      <c r="BE146" s="299"/>
      <c r="BF146" s="299"/>
      <c r="BG146" s="299"/>
      <c r="BH146" s="299"/>
      <c r="BI146" s="299"/>
      <c r="BJ146" s="299"/>
      <c r="BK146" s="299"/>
      <c r="BL146" s="299"/>
      <c r="BM146" s="299"/>
      <c r="BN146" s="299"/>
      <c r="BO146" s="299"/>
      <c r="BP146" s="299"/>
      <c r="BQ146" s="299"/>
      <c r="BR146" s="299"/>
      <c r="BS146" s="299"/>
      <c r="BT146" s="299"/>
      <c r="BU146" s="299"/>
      <c r="BV146" s="299"/>
      <c r="BW146" s="299"/>
      <c r="BX146" s="299"/>
      <c r="BY146" s="299"/>
      <c r="BZ146" s="299"/>
      <c r="CA146" s="299"/>
      <c r="CB146" s="299"/>
      <c r="CC146" s="299"/>
      <c r="CD146" s="299"/>
      <c r="CE146" s="299"/>
      <c r="CF146" s="299"/>
      <c r="CG146" s="299"/>
      <c r="CH146" s="299"/>
      <c r="CI146" s="299"/>
      <c r="CJ146" s="299"/>
      <c r="CK146" s="299"/>
      <c r="CL146" s="299"/>
      <c r="CM146" s="299"/>
      <c r="CN146" s="299"/>
      <c r="CO146" s="299"/>
      <c r="CP146" s="299"/>
      <c r="CQ146" s="299"/>
      <c r="CR146" s="299"/>
      <c r="CS146" s="299"/>
      <c r="CT146" s="299"/>
      <c r="CU146" s="299"/>
      <c r="CV146" s="299"/>
      <c r="CW146" s="299"/>
      <c r="CX146" s="299"/>
      <c r="CY146" s="299"/>
      <c r="CZ146" s="299"/>
      <c r="DA146" s="299"/>
      <c r="DB146" s="299"/>
      <c r="DC146" s="299"/>
      <c r="DD146" s="299"/>
      <c r="DE146" s="299"/>
      <c r="DF146" s="299"/>
      <c r="DG146" s="299"/>
      <c r="DH146" s="299"/>
      <c r="DI146" s="299"/>
      <c r="DJ146" s="299"/>
      <c r="DK146" s="299"/>
      <c r="DL146" s="299"/>
      <c r="DM146" s="299"/>
      <c r="DN146" s="299"/>
      <c r="DO146" s="299"/>
      <c r="DP146" s="299"/>
      <c r="DQ146" s="299"/>
      <c r="DR146" s="299"/>
      <c r="DS146" s="299"/>
      <c r="DT146" s="299"/>
      <c r="DU146" s="299"/>
      <c r="DV146" s="299"/>
      <c r="DW146" s="299"/>
      <c r="DX146" s="299"/>
      <c r="DY146" s="299"/>
      <c r="DZ146" s="299"/>
      <c r="EA146" s="299"/>
      <c r="EB146" s="299"/>
      <c r="EC146" s="299"/>
      <c r="ED146" s="299"/>
      <c r="EE146" s="299"/>
    </row>
    <row r="147" spans="1:135" s="337" customFormat="1" ht="18" customHeight="1" x14ac:dyDescent="0.25">
      <c r="A147" s="352">
        <f>MATCH(B147,STUDIES!$A$4:$A$503,0)</f>
        <v>13</v>
      </c>
      <c r="B147" s="302" t="s">
        <v>912</v>
      </c>
      <c r="C147" s="301" t="s">
        <v>1056</v>
      </c>
      <c r="D147" s="302" t="s">
        <v>155</v>
      </c>
      <c r="E147" s="287" t="s">
        <v>148</v>
      </c>
      <c r="F147" s="287">
        <v>16</v>
      </c>
      <c r="G147" s="339">
        <v>38</v>
      </c>
      <c r="H147" s="340"/>
      <c r="I147" s="341"/>
      <c r="J147" s="341"/>
      <c r="K147" s="341"/>
      <c r="L147" s="341"/>
      <c r="M147" s="341"/>
      <c r="N147" s="341"/>
      <c r="O147" s="303" t="s">
        <v>91</v>
      </c>
      <c r="P147" s="292">
        <v>-7.96</v>
      </c>
      <c r="Q147" s="293">
        <v>0.86</v>
      </c>
      <c r="R147" s="289"/>
      <c r="S147" s="289"/>
      <c r="T147" s="289"/>
      <c r="U147" s="289"/>
      <c r="V147" s="294"/>
      <c r="W147" s="289"/>
      <c r="X147" s="289"/>
      <c r="Y147" s="289"/>
      <c r="Z147" s="289"/>
      <c r="AA147" s="289"/>
      <c r="AB147" s="294"/>
      <c r="AC147" s="289"/>
      <c r="AD147" s="289"/>
      <c r="AE147" s="289"/>
      <c r="AF147" s="289"/>
      <c r="AG147" s="289"/>
      <c r="AH147" s="295"/>
      <c r="AI147" s="296"/>
      <c r="AJ147" s="296"/>
      <c r="AK147" s="296"/>
      <c r="AL147" s="296"/>
      <c r="AM147" s="336"/>
      <c r="AN147" s="296"/>
      <c r="AO147" s="296"/>
      <c r="AP147" s="296"/>
      <c r="AQ147" s="296"/>
      <c r="AR147" s="296"/>
      <c r="AS147" s="297"/>
      <c r="AT147" s="299"/>
      <c r="AU147" s="299"/>
      <c r="AV147" s="299"/>
      <c r="AW147" s="299"/>
      <c r="AX147" s="299"/>
      <c r="AY147" s="299"/>
      <c r="AZ147" s="299"/>
      <c r="BA147" s="299"/>
      <c r="BB147" s="299"/>
      <c r="BC147" s="299"/>
      <c r="BD147" s="299"/>
      <c r="BE147" s="299"/>
      <c r="BF147" s="299"/>
      <c r="BG147" s="299"/>
      <c r="BH147" s="299"/>
      <c r="BI147" s="299"/>
      <c r="BJ147" s="299"/>
      <c r="BK147" s="299"/>
      <c r="BL147" s="299"/>
      <c r="BM147" s="299"/>
      <c r="BN147" s="299"/>
      <c r="BO147" s="299"/>
      <c r="BP147" s="299"/>
      <c r="BQ147" s="299"/>
      <c r="BR147" s="299"/>
      <c r="BS147" s="299"/>
      <c r="BT147" s="299"/>
      <c r="BU147" s="299"/>
      <c r="BV147" s="299"/>
      <c r="BW147" s="299"/>
      <c r="BX147" s="299"/>
      <c r="BY147" s="299"/>
      <c r="BZ147" s="299"/>
      <c r="CA147" s="299"/>
      <c r="CB147" s="299"/>
      <c r="CC147" s="299"/>
      <c r="CD147" s="299"/>
      <c r="CE147" s="299"/>
      <c r="CF147" s="299"/>
      <c r="CG147" s="299"/>
      <c r="CH147" s="299"/>
      <c r="CI147" s="299"/>
      <c r="CJ147" s="299"/>
      <c r="CK147" s="299"/>
      <c r="CL147" s="299"/>
      <c r="CM147" s="299"/>
      <c r="CN147" s="299"/>
      <c r="CO147" s="299"/>
      <c r="CP147" s="299"/>
      <c r="CQ147" s="299"/>
      <c r="CR147" s="299"/>
      <c r="CS147" s="299"/>
      <c r="CT147" s="299"/>
      <c r="CU147" s="299"/>
      <c r="CV147" s="299"/>
      <c r="CW147" s="299"/>
      <c r="CX147" s="299"/>
      <c r="CY147" s="299"/>
      <c r="CZ147" s="299"/>
      <c r="DA147" s="299"/>
      <c r="DB147" s="299"/>
      <c r="DC147" s="299"/>
      <c r="DD147" s="299"/>
      <c r="DE147" s="299"/>
      <c r="DF147" s="299"/>
      <c r="DG147" s="299"/>
      <c r="DH147" s="299"/>
      <c r="DI147" s="299"/>
      <c r="DJ147" s="299"/>
      <c r="DK147" s="299"/>
      <c r="DL147" s="299"/>
      <c r="DM147" s="299"/>
      <c r="DN147" s="299"/>
      <c r="DO147" s="299"/>
      <c r="DP147" s="299"/>
      <c r="DQ147" s="299"/>
      <c r="DR147" s="299"/>
      <c r="DS147" s="299"/>
      <c r="DT147" s="299"/>
      <c r="DU147" s="299"/>
      <c r="DV147" s="299"/>
      <c r="DW147" s="299"/>
      <c r="DX147" s="299"/>
      <c r="DY147" s="299"/>
      <c r="DZ147" s="299"/>
      <c r="EA147" s="299"/>
      <c r="EB147" s="299"/>
      <c r="EC147" s="299"/>
      <c r="ED147" s="299"/>
      <c r="EE147" s="299"/>
    </row>
    <row r="148" spans="1:135" s="337" customFormat="1" ht="18" customHeight="1" x14ac:dyDescent="0.25">
      <c r="A148" s="352">
        <f>MATCH(B148,STUDIES!$A$4:$A$503,0)</f>
        <v>13</v>
      </c>
      <c r="B148" s="302" t="s">
        <v>912</v>
      </c>
      <c r="C148" s="301" t="s">
        <v>149</v>
      </c>
      <c r="D148" s="302" t="s">
        <v>155</v>
      </c>
      <c r="E148" s="287" t="s">
        <v>148</v>
      </c>
      <c r="F148" s="287">
        <v>16</v>
      </c>
      <c r="G148" s="339">
        <v>49</v>
      </c>
      <c r="H148" s="340"/>
      <c r="I148" s="341"/>
      <c r="J148" s="341"/>
      <c r="K148" s="341"/>
      <c r="L148" s="341"/>
      <c r="M148" s="341"/>
      <c r="N148" s="341"/>
      <c r="O148" s="303" t="s">
        <v>91</v>
      </c>
      <c r="P148" s="292">
        <v>-6.27</v>
      </c>
      <c r="Q148" s="289">
        <v>0.82</v>
      </c>
      <c r="R148" s="289"/>
      <c r="S148" s="289"/>
      <c r="T148" s="289"/>
      <c r="U148" s="289"/>
      <c r="V148" s="294"/>
      <c r="W148" s="289"/>
      <c r="X148" s="289"/>
      <c r="Y148" s="289"/>
      <c r="Z148" s="289"/>
      <c r="AA148" s="289"/>
      <c r="AB148" s="294"/>
      <c r="AC148" s="289"/>
      <c r="AD148" s="289"/>
      <c r="AE148" s="289"/>
      <c r="AF148" s="289"/>
      <c r="AG148" s="289"/>
      <c r="AH148" s="295"/>
      <c r="AI148" s="296"/>
      <c r="AJ148" s="296"/>
      <c r="AK148" s="296"/>
      <c r="AL148" s="296"/>
      <c r="AM148" s="336"/>
      <c r="AN148" s="296"/>
      <c r="AO148" s="296"/>
      <c r="AP148" s="296"/>
      <c r="AQ148" s="296"/>
      <c r="AR148" s="296"/>
      <c r="AS148" s="297"/>
      <c r="AT148" s="299"/>
      <c r="AU148" s="299"/>
      <c r="AV148" s="299"/>
      <c r="AW148" s="299"/>
      <c r="AX148" s="299"/>
      <c r="AY148" s="299"/>
      <c r="AZ148" s="299"/>
      <c r="BA148" s="299"/>
      <c r="BB148" s="299"/>
      <c r="BC148" s="299"/>
      <c r="BD148" s="299"/>
      <c r="BE148" s="299"/>
      <c r="BF148" s="299"/>
      <c r="BG148" s="299"/>
      <c r="BH148" s="299"/>
      <c r="BI148" s="299"/>
      <c r="BJ148" s="299"/>
      <c r="BK148" s="299"/>
      <c r="BL148" s="299"/>
      <c r="BM148" s="299"/>
      <c r="BN148" s="299"/>
      <c r="BO148" s="299"/>
      <c r="BP148" s="299"/>
      <c r="BQ148" s="299"/>
      <c r="BR148" s="299"/>
      <c r="BS148" s="299"/>
      <c r="BT148" s="299"/>
      <c r="BU148" s="299"/>
      <c r="BV148" s="299"/>
      <c r="BW148" s="299"/>
      <c r="BX148" s="299"/>
      <c r="BY148" s="299"/>
      <c r="BZ148" s="299"/>
      <c r="CA148" s="299"/>
      <c r="CB148" s="299"/>
      <c r="CC148" s="299"/>
      <c r="CD148" s="299"/>
      <c r="CE148" s="299"/>
      <c r="CF148" s="299"/>
      <c r="CG148" s="299"/>
      <c r="CH148" s="299"/>
      <c r="CI148" s="299"/>
      <c r="CJ148" s="299"/>
      <c r="CK148" s="299"/>
      <c r="CL148" s="299"/>
      <c r="CM148" s="299"/>
      <c r="CN148" s="299"/>
      <c r="CO148" s="299"/>
      <c r="CP148" s="299"/>
      <c r="CQ148" s="299"/>
      <c r="CR148" s="299"/>
      <c r="CS148" s="299"/>
      <c r="CT148" s="299"/>
      <c r="CU148" s="299"/>
      <c r="CV148" s="299"/>
      <c r="CW148" s="299"/>
      <c r="CX148" s="299"/>
      <c r="CY148" s="299"/>
      <c r="CZ148" s="299"/>
      <c r="DA148" s="299"/>
      <c r="DB148" s="299"/>
      <c r="DC148" s="299"/>
      <c r="DD148" s="299"/>
      <c r="DE148" s="299"/>
      <c r="DF148" s="299"/>
      <c r="DG148" s="299"/>
      <c r="DH148" s="299"/>
      <c r="DI148" s="299"/>
      <c r="DJ148" s="299"/>
      <c r="DK148" s="299"/>
      <c r="DL148" s="299"/>
      <c r="DM148" s="299"/>
      <c r="DN148" s="299"/>
      <c r="DO148" s="299"/>
      <c r="DP148" s="299"/>
      <c r="DQ148" s="299"/>
      <c r="DR148" s="299"/>
      <c r="DS148" s="299"/>
      <c r="DT148" s="299"/>
      <c r="DU148" s="299"/>
      <c r="DV148" s="299"/>
      <c r="DW148" s="299"/>
      <c r="DX148" s="299"/>
      <c r="DY148" s="299"/>
      <c r="DZ148" s="299"/>
      <c r="EA148" s="299"/>
      <c r="EB148" s="299"/>
      <c r="EC148" s="299"/>
      <c r="ED148" s="299"/>
      <c r="EE148" s="299"/>
    </row>
    <row r="149" spans="1:135" s="337" customFormat="1" ht="18" customHeight="1" x14ac:dyDescent="0.25">
      <c r="A149" s="352">
        <f>MATCH(B149,STUDIES!$A$4:$A$503,0)</f>
        <v>13</v>
      </c>
      <c r="B149" s="302" t="s">
        <v>912</v>
      </c>
      <c r="C149" s="301" t="s">
        <v>1055</v>
      </c>
      <c r="D149" s="286" t="s">
        <v>152</v>
      </c>
      <c r="E149" s="287" t="s">
        <v>148</v>
      </c>
      <c r="F149" s="287">
        <v>16</v>
      </c>
      <c r="G149" s="287">
        <v>37</v>
      </c>
      <c r="H149" s="288"/>
      <c r="I149" s="289"/>
      <c r="J149" s="289"/>
      <c r="K149" s="289"/>
      <c r="L149" s="289"/>
      <c r="M149" s="289"/>
      <c r="N149" s="289"/>
      <c r="O149" s="315" t="s">
        <v>91</v>
      </c>
      <c r="P149" s="344">
        <v>-16.440000000000001</v>
      </c>
      <c r="Q149" s="343">
        <v>1.72</v>
      </c>
      <c r="R149" s="289"/>
      <c r="S149" s="289"/>
      <c r="T149" s="289"/>
      <c r="U149" s="289"/>
      <c r="V149" s="294"/>
      <c r="W149" s="289"/>
      <c r="X149" s="289"/>
      <c r="Y149" s="289"/>
      <c r="Z149" s="289"/>
      <c r="AA149" s="289"/>
      <c r="AB149" s="294"/>
      <c r="AC149" s="289"/>
      <c r="AD149" s="289"/>
      <c r="AE149" s="289"/>
      <c r="AF149" s="289"/>
      <c r="AG149" s="289"/>
      <c r="AH149" s="295"/>
      <c r="AI149" s="296"/>
      <c r="AJ149" s="296"/>
      <c r="AK149" s="296"/>
      <c r="AL149" s="296"/>
      <c r="AM149" s="336"/>
      <c r="AN149" s="296"/>
      <c r="AO149" s="296"/>
      <c r="AP149" s="296"/>
      <c r="AQ149" s="296"/>
      <c r="AR149" s="296"/>
      <c r="AS149" s="297"/>
      <c r="AT149" s="298"/>
      <c r="AU149" s="299"/>
      <c r="AV149" s="299"/>
      <c r="AW149" s="299"/>
      <c r="AX149" s="299"/>
      <c r="AY149" s="299"/>
      <c r="AZ149" s="299"/>
      <c r="BA149" s="299"/>
      <c r="BB149" s="299"/>
      <c r="BC149" s="299"/>
      <c r="BD149" s="299"/>
      <c r="BE149" s="299"/>
      <c r="BF149" s="299"/>
      <c r="BG149" s="299"/>
      <c r="BH149" s="299"/>
      <c r="BI149" s="299"/>
      <c r="BJ149" s="299"/>
      <c r="BK149" s="299"/>
      <c r="BL149" s="299"/>
      <c r="BM149" s="299"/>
      <c r="BN149" s="299"/>
      <c r="BO149" s="299"/>
      <c r="BP149" s="299"/>
      <c r="BQ149" s="299"/>
      <c r="BR149" s="299"/>
      <c r="BS149" s="299"/>
      <c r="BT149" s="299"/>
      <c r="BU149" s="299"/>
      <c r="BV149" s="299"/>
      <c r="BW149" s="299"/>
      <c r="BX149" s="299"/>
      <c r="BY149" s="299"/>
      <c r="BZ149" s="299"/>
      <c r="CA149" s="299"/>
      <c r="CB149" s="299"/>
      <c r="CC149" s="299"/>
      <c r="CD149" s="299"/>
      <c r="CE149" s="299"/>
      <c r="CF149" s="299"/>
      <c r="CG149" s="299"/>
      <c r="CH149" s="299"/>
      <c r="CI149" s="299"/>
      <c r="CJ149" s="299"/>
      <c r="CK149" s="299"/>
      <c r="CL149" s="299"/>
      <c r="CM149" s="299"/>
      <c r="CN149" s="299"/>
      <c r="CO149" s="299"/>
      <c r="CP149" s="299"/>
      <c r="CQ149" s="299"/>
      <c r="CR149" s="299"/>
      <c r="CS149" s="299"/>
      <c r="CT149" s="299"/>
      <c r="CU149" s="299"/>
      <c r="CV149" s="299"/>
      <c r="CW149" s="299"/>
      <c r="CX149" s="299"/>
      <c r="CY149" s="299"/>
      <c r="CZ149" s="299"/>
      <c r="DA149" s="299"/>
      <c r="DB149" s="299"/>
      <c r="DC149" s="299"/>
      <c r="DD149" s="299"/>
      <c r="DE149" s="299"/>
      <c r="DF149" s="299"/>
      <c r="DG149" s="299"/>
      <c r="DH149" s="299"/>
      <c r="DI149" s="299"/>
      <c r="DJ149" s="299"/>
      <c r="DK149" s="299"/>
      <c r="DL149" s="299"/>
      <c r="DM149" s="299"/>
      <c r="DN149" s="299"/>
      <c r="DO149" s="299"/>
      <c r="DP149" s="299"/>
      <c r="DQ149" s="299"/>
      <c r="DR149" s="299"/>
      <c r="DS149" s="299"/>
      <c r="DT149" s="299"/>
      <c r="DU149" s="299"/>
      <c r="DV149" s="299"/>
      <c r="DW149" s="299"/>
      <c r="DX149" s="299"/>
      <c r="DY149" s="299"/>
      <c r="DZ149" s="299"/>
      <c r="EA149" s="299"/>
      <c r="EB149" s="299"/>
      <c r="EC149" s="299"/>
      <c r="ED149" s="299"/>
      <c r="EE149" s="299"/>
    </row>
    <row r="150" spans="1:135" s="337" customFormat="1" ht="18" customHeight="1" x14ac:dyDescent="0.25">
      <c r="A150" s="352">
        <f>MATCH(B150,STUDIES!$A$4:$A$503,0)</f>
        <v>13</v>
      </c>
      <c r="B150" s="302" t="s">
        <v>912</v>
      </c>
      <c r="C150" s="301" t="s">
        <v>1056</v>
      </c>
      <c r="D150" s="286" t="s">
        <v>152</v>
      </c>
      <c r="E150" s="287" t="s">
        <v>148</v>
      </c>
      <c r="F150" s="287">
        <v>16</v>
      </c>
      <c r="G150" s="287">
        <v>38</v>
      </c>
      <c r="H150" s="288"/>
      <c r="I150" s="289"/>
      <c r="J150" s="289"/>
      <c r="K150" s="289"/>
      <c r="L150" s="289"/>
      <c r="M150" s="289"/>
      <c r="N150" s="289"/>
      <c r="O150" s="315" t="s">
        <v>91</v>
      </c>
      <c r="P150" s="344">
        <v>-16.04</v>
      </c>
      <c r="Q150" s="343">
        <v>1.72</v>
      </c>
      <c r="R150" s="289"/>
      <c r="S150" s="289"/>
      <c r="T150" s="289"/>
      <c r="U150" s="289"/>
      <c r="V150" s="294"/>
      <c r="W150" s="289"/>
      <c r="X150" s="289"/>
      <c r="Y150" s="289"/>
      <c r="Z150" s="289"/>
      <c r="AA150" s="289"/>
      <c r="AB150" s="294"/>
      <c r="AC150" s="289"/>
      <c r="AD150" s="289"/>
      <c r="AE150" s="289"/>
      <c r="AF150" s="289"/>
      <c r="AG150" s="289"/>
      <c r="AH150" s="295"/>
      <c r="AI150" s="296"/>
      <c r="AJ150" s="296"/>
      <c r="AK150" s="296"/>
      <c r="AL150" s="296"/>
      <c r="AM150" s="336"/>
      <c r="AN150" s="296"/>
      <c r="AO150" s="296"/>
      <c r="AP150" s="296"/>
      <c r="AQ150" s="296"/>
      <c r="AR150" s="296"/>
      <c r="AS150" s="297"/>
      <c r="AT150" s="298"/>
      <c r="AU150" s="299"/>
      <c r="AV150" s="299"/>
      <c r="AW150" s="299"/>
      <c r="AX150" s="299"/>
      <c r="AY150" s="299"/>
      <c r="AZ150" s="299"/>
      <c r="BA150" s="299"/>
      <c r="BB150" s="299"/>
      <c r="BC150" s="299"/>
      <c r="BD150" s="299"/>
      <c r="BE150" s="299"/>
      <c r="BF150" s="299"/>
      <c r="BG150" s="299"/>
      <c r="BH150" s="299"/>
      <c r="BI150" s="299"/>
      <c r="BJ150" s="299"/>
      <c r="BK150" s="299"/>
      <c r="BL150" s="299"/>
      <c r="BM150" s="299"/>
      <c r="BN150" s="299"/>
      <c r="BO150" s="299"/>
      <c r="BP150" s="299"/>
      <c r="BQ150" s="299"/>
      <c r="BR150" s="299"/>
      <c r="BS150" s="299"/>
      <c r="BT150" s="299"/>
      <c r="BU150" s="299"/>
      <c r="BV150" s="299"/>
      <c r="BW150" s="299"/>
      <c r="BX150" s="299"/>
      <c r="BY150" s="299"/>
      <c r="BZ150" s="299"/>
      <c r="CA150" s="299"/>
      <c r="CB150" s="299"/>
      <c r="CC150" s="299"/>
      <c r="CD150" s="299"/>
      <c r="CE150" s="299"/>
      <c r="CF150" s="299"/>
      <c r="CG150" s="299"/>
      <c r="CH150" s="299"/>
      <c r="CI150" s="299"/>
      <c r="CJ150" s="299"/>
      <c r="CK150" s="299"/>
      <c r="CL150" s="299"/>
      <c r="CM150" s="299"/>
      <c r="CN150" s="299"/>
      <c r="CO150" s="299"/>
      <c r="CP150" s="299"/>
      <c r="CQ150" s="299"/>
      <c r="CR150" s="299"/>
      <c r="CS150" s="299"/>
      <c r="CT150" s="299"/>
      <c r="CU150" s="299"/>
      <c r="CV150" s="299"/>
      <c r="CW150" s="299"/>
      <c r="CX150" s="299"/>
      <c r="CY150" s="299"/>
      <c r="CZ150" s="299"/>
      <c r="DA150" s="299"/>
      <c r="DB150" s="299"/>
      <c r="DC150" s="299"/>
      <c r="DD150" s="299"/>
      <c r="DE150" s="299"/>
      <c r="DF150" s="299"/>
      <c r="DG150" s="299"/>
      <c r="DH150" s="299"/>
      <c r="DI150" s="299"/>
      <c r="DJ150" s="299"/>
      <c r="DK150" s="299"/>
      <c r="DL150" s="299"/>
      <c r="DM150" s="299"/>
      <c r="DN150" s="299"/>
      <c r="DO150" s="299"/>
      <c r="DP150" s="299"/>
      <c r="DQ150" s="299"/>
      <c r="DR150" s="299"/>
      <c r="DS150" s="299"/>
      <c r="DT150" s="299"/>
      <c r="DU150" s="299"/>
      <c r="DV150" s="299"/>
      <c r="DW150" s="299"/>
      <c r="DX150" s="299"/>
      <c r="DY150" s="299"/>
      <c r="DZ150" s="299"/>
      <c r="EA150" s="299"/>
      <c r="EB150" s="299"/>
      <c r="EC150" s="299"/>
      <c r="ED150" s="299"/>
      <c r="EE150" s="299"/>
    </row>
    <row r="151" spans="1:135" s="337" customFormat="1" ht="18" customHeight="1" x14ac:dyDescent="0.25">
      <c r="A151" s="352">
        <f>MATCH(B151,STUDIES!$A$4:$A$503,0)</f>
        <v>13</v>
      </c>
      <c r="B151" s="302" t="s">
        <v>912</v>
      </c>
      <c r="C151" s="301" t="s">
        <v>149</v>
      </c>
      <c r="D151" s="286" t="s">
        <v>152</v>
      </c>
      <c r="E151" s="287" t="s">
        <v>148</v>
      </c>
      <c r="F151" s="287">
        <v>16</v>
      </c>
      <c r="G151" s="287">
        <v>49</v>
      </c>
      <c r="H151" s="288"/>
      <c r="I151" s="289"/>
      <c r="J151" s="289"/>
      <c r="K151" s="289"/>
      <c r="L151" s="289"/>
      <c r="M151" s="289"/>
      <c r="N151" s="289"/>
      <c r="O151" s="315" t="s">
        <v>91</v>
      </c>
      <c r="P151" s="344">
        <v>-10.84</v>
      </c>
      <c r="Q151" s="343">
        <v>1.62</v>
      </c>
      <c r="R151" s="289"/>
      <c r="S151" s="289"/>
      <c r="T151" s="289"/>
      <c r="U151" s="289"/>
      <c r="V151" s="294"/>
      <c r="W151" s="289"/>
      <c r="X151" s="289"/>
      <c r="Y151" s="289"/>
      <c r="Z151" s="289"/>
      <c r="AA151" s="289"/>
      <c r="AB151" s="294"/>
      <c r="AC151" s="289"/>
      <c r="AD151" s="289"/>
      <c r="AE151" s="289"/>
      <c r="AF151" s="289"/>
      <c r="AG151" s="289"/>
      <c r="AH151" s="295"/>
      <c r="AI151" s="296"/>
      <c r="AJ151" s="296"/>
      <c r="AK151" s="296"/>
      <c r="AL151" s="296"/>
      <c r="AM151" s="336"/>
      <c r="AN151" s="296"/>
      <c r="AO151" s="296"/>
      <c r="AP151" s="296"/>
      <c r="AQ151" s="296"/>
      <c r="AR151" s="296"/>
      <c r="AS151" s="297"/>
      <c r="AT151" s="298"/>
      <c r="AU151" s="299"/>
      <c r="AV151" s="299"/>
      <c r="AW151" s="299"/>
      <c r="AX151" s="299"/>
      <c r="AY151" s="299"/>
      <c r="AZ151" s="299"/>
      <c r="BA151" s="299"/>
      <c r="BB151" s="299"/>
      <c r="BC151" s="299"/>
      <c r="BD151" s="299"/>
      <c r="BE151" s="299"/>
      <c r="BF151" s="299"/>
      <c r="BG151" s="299"/>
      <c r="BH151" s="299"/>
      <c r="BI151" s="299"/>
      <c r="BJ151" s="299"/>
      <c r="BK151" s="299"/>
      <c r="BL151" s="299"/>
      <c r="BM151" s="299"/>
      <c r="BN151" s="299"/>
      <c r="BO151" s="299"/>
      <c r="BP151" s="299"/>
      <c r="BQ151" s="299"/>
      <c r="BR151" s="299"/>
      <c r="BS151" s="299"/>
      <c r="BT151" s="299"/>
      <c r="BU151" s="299"/>
      <c r="BV151" s="299"/>
      <c r="BW151" s="299"/>
      <c r="BX151" s="299"/>
      <c r="BY151" s="299"/>
      <c r="BZ151" s="299"/>
      <c r="CA151" s="299"/>
      <c r="CB151" s="299"/>
      <c r="CC151" s="299"/>
      <c r="CD151" s="299"/>
      <c r="CE151" s="299"/>
      <c r="CF151" s="299"/>
      <c r="CG151" s="299"/>
      <c r="CH151" s="299"/>
      <c r="CI151" s="299"/>
      <c r="CJ151" s="299"/>
      <c r="CK151" s="299"/>
      <c r="CL151" s="299"/>
      <c r="CM151" s="299"/>
      <c r="CN151" s="299"/>
      <c r="CO151" s="299"/>
      <c r="CP151" s="299"/>
      <c r="CQ151" s="299"/>
      <c r="CR151" s="299"/>
      <c r="CS151" s="299"/>
      <c r="CT151" s="299"/>
      <c r="CU151" s="299"/>
      <c r="CV151" s="299"/>
      <c r="CW151" s="299"/>
      <c r="CX151" s="299"/>
      <c r="CY151" s="299"/>
      <c r="CZ151" s="299"/>
      <c r="DA151" s="299"/>
      <c r="DB151" s="299"/>
      <c r="DC151" s="299"/>
      <c r="DD151" s="299"/>
      <c r="DE151" s="299"/>
      <c r="DF151" s="299"/>
      <c r="DG151" s="299"/>
      <c r="DH151" s="299"/>
      <c r="DI151" s="299"/>
      <c r="DJ151" s="299"/>
      <c r="DK151" s="299"/>
      <c r="DL151" s="299"/>
      <c r="DM151" s="299"/>
      <c r="DN151" s="299"/>
      <c r="DO151" s="299"/>
      <c r="DP151" s="299"/>
      <c r="DQ151" s="299"/>
      <c r="DR151" s="299"/>
      <c r="DS151" s="299"/>
      <c r="DT151" s="299"/>
      <c r="DU151" s="299"/>
      <c r="DV151" s="299"/>
      <c r="DW151" s="299"/>
      <c r="DX151" s="299"/>
      <c r="DY151" s="299"/>
      <c r="DZ151" s="299"/>
      <c r="EA151" s="299"/>
      <c r="EB151" s="299"/>
      <c r="EC151" s="299"/>
      <c r="ED151" s="299"/>
      <c r="EE151" s="299"/>
    </row>
    <row r="152" spans="1:135" s="337" customFormat="1" ht="18" customHeight="1" x14ac:dyDescent="0.25">
      <c r="A152" s="352">
        <f>MATCH(B152,STUDIES!$A$4:$A$503,0)</f>
        <v>13</v>
      </c>
      <c r="B152" s="302" t="s">
        <v>912</v>
      </c>
      <c r="C152" s="314" t="s">
        <v>1055</v>
      </c>
      <c r="D152" s="302" t="s">
        <v>289</v>
      </c>
      <c r="E152" s="287" t="s">
        <v>148</v>
      </c>
      <c r="F152" s="287">
        <v>16</v>
      </c>
      <c r="G152" s="287">
        <v>37</v>
      </c>
      <c r="H152" s="288"/>
      <c r="I152" s="289"/>
      <c r="J152" s="289"/>
      <c r="K152" s="289"/>
      <c r="L152" s="289"/>
      <c r="M152" s="289"/>
      <c r="N152" s="289"/>
      <c r="O152" s="303" t="s">
        <v>91</v>
      </c>
      <c r="P152" s="292">
        <v>-2.61</v>
      </c>
      <c r="Q152" s="293">
        <v>0.47</v>
      </c>
      <c r="R152" s="289"/>
      <c r="S152" s="289"/>
      <c r="T152" s="289"/>
      <c r="U152" s="289"/>
      <c r="V152" s="294"/>
      <c r="W152" s="289"/>
      <c r="X152" s="289"/>
      <c r="Y152" s="289"/>
      <c r="Z152" s="289"/>
      <c r="AA152" s="289"/>
      <c r="AB152" s="294"/>
      <c r="AC152" s="289"/>
      <c r="AD152" s="289"/>
      <c r="AE152" s="289"/>
      <c r="AF152" s="289"/>
      <c r="AG152" s="289"/>
      <c r="AH152" s="295"/>
      <c r="AI152" s="296"/>
      <c r="AJ152" s="296"/>
      <c r="AK152" s="296"/>
      <c r="AL152" s="296"/>
      <c r="AM152" s="297"/>
      <c r="AN152" s="296"/>
      <c r="AO152" s="296"/>
      <c r="AP152" s="296"/>
      <c r="AQ152" s="296"/>
      <c r="AR152" s="296"/>
      <c r="AS152" s="297"/>
      <c r="AT152" s="299"/>
      <c r="AU152" s="299"/>
      <c r="AV152" s="299"/>
      <c r="AW152" s="299"/>
      <c r="AX152" s="299"/>
      <c r="AY152" s="299"/>
      <c r="AZ152" s="299"/>
      <c r="BA152" s="299"/>
      <c r="BB152" s="299"/>
      <c r="BC152" s="299"/>
      <c r="BD152" s="299"/>
      <c r="BE152" s="299"/>
      <c r="BF152" s="299"/>
      <c r="BG152" s="299"/>
      <c r="BH152" s="299"/>
      <c r="BI152" s="299"/>
      <c r="BJ152" s="299"/>
      <c r="BK152" s="299"/>
      <c r="BL152" s="299"/>
      <c r="BM152" s="299"/>
      <c r="BN152" s="299"/>
      <c r="BO152" s="299"/>
      <c r="BP152" s="299"/>
      <c r="BQ152" s="299"/>
      <c r="BR152" s="299"/>
      <c r="BS152" s="299"/>
      <c r="BT152" s="299"/>
      <c r="BU152" s="299"/>
      <c r="BV152" s="299"/>
      <c r="BW152" s="299"/>
      <c r="BX152" s="299"/>
      <c r="BY152" s="299"/>
      <c r="BZ152" s="299"/>
      <c r="CA152" s="299"/>
      <c r="CB152" s="299"/>
      <c r="CC152" s="299"/>
      <c r="CD152" s="299"/>
      <c r="CE152" s="299"/>
      <c r="CF152" s="299"/>
      <c r="CG152" s="299"/>
      <c r="CH152" s="299"/>
      <c r="CI152" s="299"/>
      <c r="CJ152" s="299"/>
      <c r="CK152" s="299"/>
      <c r="CL152" s="299"/>
      <c r="CM152" s="299"/>
      <c r="CN152" s="299"/>
      <c r="CO152" s="299"/>
      <c r="CP152" s="299"/>
      <c r="CQ152" s="299"/>
      <c r="CR152" s="299"/>
      <c r="CS152" s="299"/>
      <c r="CT152" s="299"/>
      <c r="CU152" s="299"/>
      <c r="CV152" s="299"/>
      <c r="CW152" s="299"/>
      <c r="CX152" s="299"/>
      <c r="CY152" s="299"/>
      <c r="CZ152" s="299"/>
      <c r="DA152" s="299"/>
      <c r="DB152" s="299"/>
      <c r="DC152" s="299"/>
      <c r="DD152" s="299"/>
      <c r="DE152" s="299"/>
      <c r="DF152" s="299"/>
      <c r="DG152" s="299"/>
      <c r="DH152" s="299"/>
      <c r="DI152" s="299"/>
      <c r="DJ152" s="299"/>
      <c r="DK152" s="299"/>
      <c r="DL152" s="299"/>
      <c r="DM152" s="299"/>
      <c r="DN152" s="299"/>
      <c r="DO152" s="299"/>
      <c r="DP152" s="299"/>
      <c r="DQ152" s="299"/>
      <c r="DR152" s="299"/>
      <c r="DS152" s="299"/>
      <c r="DT152" s="299"/>
      <c r="DU152" s="299"/>
      <c r="DV152" s="299"/>
      <c r="DW152" s="299"/>
      <c r="DX152" s="299"/>
      <c r="DY152" s="299"/>
      <c r="DZ152" s="299"/>
      <c r="EA152" s="299"/>
      <c r="EB152" s="299"/>
      <c r="EC152" s="299"/>
      <c r="ED152" s="299"/>
      <c r="EE152" s="299"/>
    </row>
    <row r="153" spans="1:135" s="337" customFormat="1" ht="18" customHeight="1" x14ac:dyDescent="0.25">
      <c r="A153" s="352">
        <f>MATCH(B153,STUDIES!$A$4:$A$503,0)</f>
        <v>13</v>
      </c>
      <c r="B153" s="302" t="s">
        <v>912</v>
      </c>
      <c r="C153" s="314" t="s">
        <v>1056</v>
      </c>
      <c r="D153" s="302" t="s">
        <v>289</v>
      </c>
      <c r="E153" s="287" t="s">
        <v>148</v>
      </c>
      <c r="F153" s="287">
        <v>16</v>
      </c>
      <c r="G153" s="287">
        <v>38</v>
      </c>
      <c r="H153" s="288"/>
      <c r="I153" s="289"/>
      <c r="J153" s="289"/>
      <c r="K153" s="289"/>
      <c r="L153" s="289"/>
      <c r="M153" s="289"/>
      <c r="N153" s="289"/>
      <c r="O153" s="303" t="s">
        <v>91</v>
      </c>
      <c r="P153" s="292">
        <v>-2.2200000000000002</v>
      </c>
      <c r="Q153" s="293">
        <v>0.46</v>
      </c>
      <c r="R153" s="289"/>
      <c r="S153" s="289"/>
      <c r="T153" s="289"/>
      <c r="U153" s="289"/>
      <c r="V153" s="294"/>
      <c r="W153" s="289"/>
      <c r="X153" s="289"/>
      <c r="Y153" s="289"/>
      <c r="Z153" s="289"/>
      <c r="AA153" s="289"/>
      <c r="AB153" s="294"/>
      <c r="AC153" s="289"/>
      <c r="AD153" s="289"/>
      <c r="AE153" s="289"/>
      <c r="AF153" s="289"/>
      <c r="AG153" s="289"/>
      <c r="AH153" s="295"/>
      <c r="AI153" s="296"/>
      <c r="AJ153" s="296"/>
      <c r="AK153" s="296"/>
      <c r="AL153" s="296"/>
      <c r="AM153" s="297"/>
      <c r="AN153" s="296"/>
      <c r="AO153" s="296"/>
      <c r="AP153" s="296"/>
      <c r="AQ153" s="296"/>
      <c r="AR153" s="296"/>
      <c r="AS153" s="297"/>
      <c r="AT153" s="299"/>
      <c r="AU153" s="299"/>
      <c r="AV153" s="299"/>
      <c r="AW153" s="299"/>
      <c r="AX153" s="299"/>
      <c r="AY153" s="299"/>
      <c r="AZ153" s="299"/>
      <c r="BA153" s="299"/>
      <c r="BB153" s="299"/>
      <c r="BC153" s="299"/>
      <c r="BD153" s="299"/>
      <c r="BE153" s="299"/>
      <c r="BF153" s="299"/>
      <c r="BG153" s="299"/>
      <c r="BH153" s="299"/>
      <c r="BI153" s="299"/>
      <c r="BJ153" s="299"/>
      <c r="BK153" s="299"/>
      <c r="BL153" s="299"/>
      <c r="BM153" s="299"/>
      <c r="BN153" s="299"/>
      <c r="BO153" s="299"/>
      <c r="BP153" s="299"/>
      <c r="BQ153" s="299"/>
      <c r="BR153" s="299"/>
      <c r="BS153" s="299"/>
      <c r="BT153" s="299"/>
      <c r="BU153" s="299"/>
      <c r="BV153" s="299"/>
      <c r="BW153" s="299"/>
      <c r="BX153" s="299"/>
      <c r="BY153" s="299"/>
      <c r="BZ153" s="299"/>
      <c r="CA153" s="299"/>
      <c r="CB153" s="299"/>
      <c r="CC153" s="299"/>
      <c r="CD153" s="299"/>
      <c r="CE153" s="299"/>
      <c r="CF153" s="299"/>
      <c r="CG153" s="299"/>
      <c r="CH153" s="299"/>
      <c r="CI153" s="299"/>
      <c r="CJ153" s="299"/>
      <c r="CK153" s="299"/>
      <c r="CL153" s="299"/>
      <c r="CM153" s="299"/>
      <c r="CN153" s="299"/>
      <c r="CO153" s="299"/>
      <c r="CP153" s="299"/>
      <c r="CQ153" s="299"/>
      <c r="CR153" s="299"/>
      <c r="CS153" s="299"/>
      <c r="CT153" s="299"/>
      <c r="CU153" s="299"/>
      <c r="CV153" s="299"/>
      <c r="CW153" s="299"/>
      <c r="CX153" s="299"/>
      <c r="CY153" s="299"/>
      <c r="CZ153" s="299"/>
      <c r="DA153" s="299"/>
      <c r="DB153" s="299"/>
      <c r="DC153" s="299"/>
      <c r="DD153" s="299"/>
      <c r="DE153" s="299"/>
      <c r="DF153" s="299"/>
      <c r="DG153" s="299"/>
      <c r="DH153" s="299"/>
      <c r="DI153" s="299"/>
      <c r="DJ153" s="299"/>
      <c r="DK153" s="299"/>
      <c r="DL153" s="299"/>
      <c r="DM153" s="299"/>
      <c r="DN153" s="299"/>
      <c r="DO153" s="299"/>
      <c r="DP153" s="299"/>
      <c r="DQ153" s="299"/>
      <c r="DR153" s="299"/>
      <c r="DS153" s="299"/>
      <c r="DT153" s="299"/>
      <c r="DU153" s="299"/>
      <c r="DV153" s="299"/>
      <c r="DW153" s="299"/>
      <c r="DX153" s="299"/>
      <c r="DY153" s="299"/>
      <c r="DZ153" s="299"/>
      <c r="EA153" s="299"/>
      <c r="EB153" s="299"/>
      <c r="EC153" s="299"/>
      <c r="ED153" s="299"/>
      <c r="EE153" s="299"/>
    </row>
    <row r="154" spans="1:135" s="337" customFormat="1" ht="18" customHeight="1" x14ac:dyDescent="0.25">
      <c r="A154" s="352">
        <f>MATCH(B154,STUDIES!$A$4:$A$503,0)</f>
        <v>13</v>
      </c>
      <c r="B154" s="302" t="s">
        <v>912</v>
      </c>
      <c r="C154" s="314" t="s">
        <v>149</v>
      </c>
      <c r="D154" s="302" t="s">
        <v>289</v>
      </c>
      <c r="E154" s="287" t="s">
        <v>148</v>
      </c>
      <c r="F154" s="287">
        <v>16</v>
      </c>
      <c r="G154" s="287">
        <v>49</v>
      </c>
      <c r="H154" s="288"/>
      <c r="I154" s="289"/>
      <c r="J154" s="289"/>
      <c r="K154" s="289"/>
      <c r="L154" s="289"/>
      <c r="M154" s="289"/>
      <c r="N154" s="289"/>
      <c r="O154" s="303" t="s">
        <v>91</v>
      </c>
      <c r="P154" s="292">
        <v>-1.72</v>
      </c>
      <c r="Q154" s="293">
        <v>0.44</v>
      </c>
      <c r="R154" s="289"/>
      <c r="S154" s="289"/>
      <c r="T154" s="289"/>
      <c r="U154" s="289"/>
      <c r="V154" s="294"/>
      <c r="W154" s="289"/>
      <c r="X154" s="289"/>
      <c r="Y154" s="289"/>
      <c r="Z154" s="289"/>
      <c r="AA154" s="289"/>
      <c r="AB154" s="294"/>
      <c r="AC154" s="289"/>
      <c r="AD154" s="289"/>
      <c r="AE154" s="289"/>
      <c r="AF154" s="289"/>
      <c r="AG154" s="289"/>
      <c r="AH154" s="295"/>
      <c r="AI154" s="296"/>
      <c r="AJ154" s="296"/>
      <c r="AK154" s="296"/>
      <c r="AL154" s="296"/>
      <c r="AM154" s="297"/>
      <c r="AN154" s="296"/>
      <c r="AO154" s="296"/>
      <c r="AP154" s="296"/>
      <c r="AQ154" s="296"/>
      <c r="AR154" s="296"/>
      <c r="AS154" s="297"/>
      <c r="AT154" s="299"/>
      <c r="AU154" s="299"/>
      <c r="AV154" s="299"/>
      <c r="AW154" s="299"/>
      <c r="AX154" s="299"/>
      <c r="AY154" s="299"/>
      <c r="AZ154" s="299"/>
      <c r="BA154" s="299"/>
      <c r="BB154" s="299"/>
      <c r="BC154" s="299"/>
      <c r="BD154" s="299"/>
      <c r="BE154" s="299"/>
      <c r="BF154" s="299"/>
      <c r="BG154" s="299"/>
      <c r="BH154" s="299"/>
      <c r="BI154" s="299"/>
      <c r="BJ154" s="299"/>
      <c r="BK154" s="299"/>
      <c r="BL154" s="299"/>
      <c r="BM154" s="299"/>
      <c r="BN154" s="299"/>
      <c r="BO154" s="299"/>
      <c r="BP154" s="299"/>
      <c r="BQ154" s="299"/>
      <c r="BR154" s="299"/>
      <c r="BS154" s="299"/>
      <c r="BT154" s="299"/>
      <c r="BU154" s="299"/>
      <c r="BV154" s="299"/>
      <c r="BW154" s="299"/>
      <c r="BX154" s="299"/>
      <c r="BY154" s="299"/>
      <c r="BZ154" s="299"/>
      <c r="CA154" s="299"/>
      <c r="CB154" s="299"/>
      <c r="CC154" s="299"/>
      <c r="CD154" s="299"/>
      <c r="CE154" s="299"/>
      <c r="CF154" s="299"/>
      <c r="CG154" s="299"/>
      <c r="CH154" s="299"/>
      <c r="CI154" s="299"/>
      <c r="CJ154" s="299"/>
      <c r="CK154" s="299"/>
      <c r="CL154" s="299"/>
      <c r="CM154" s="299"/>
      <c r="CN154" s="299"/>
      <c r="CO154" s="299"/>
      <c r="CP154" s="299"/>
      <c r="CQ154" s="299"/>
      <c r="CR154" s="299"/>
      <c r="CS154" s="299"/>
      <c r="CT154" s="299"/>
      <c r="CU154" s="299"/>
      <c r="CV154" s="299"/>
      <c r="CW154" s="299"/>
      <c r="CX154" s="299"/>
      <c r="CY154" s="299"/>
      <c r="CZ154" s="299"/>
      <c r="DA154" s="299"/>
      <c r="DB154" s="299"/>
      <c r="DC154" s="299"/>
      <c r="DD154" s="299"/>
      <c r="DE154" s="299"/>
      <c r="DF154" s="299"/>
      <c r="DG154" s="299"/>
      <c r="DH154" s="299"/>
      <c r="DI154" s="299"/>
      <c r="DJ154" s="299"/>
      <c r="DK154" s="299"/>
      <c r="DL154" s="299"/>
      <c r="DM154" s="299"/>
      <c r="DN154" s="299"/>
      <c r="DO154" s="299"/>
      <c r="DP154" s="299"/>
      <c r="DQ154" s="299"/>
      <c r="DR154" s="299"/>
      <c r="DS154" s="299"/>
      <c r="DT154" s="299"/>
      <c r="DU154" s="299"/>
      <c r="DV154" s="299"/>
      <c r="DW154" s="299"/>
      <c r="DX154" s="299"/>
      <c r="DY154" s="299"/>
      <c r="DZ154" s="299"/>
      <c r="EA154" s="299"/>
      <c r="EB154" s="299"/>
      <c r="EC154" s="299"/>
      <c r="ED154" s="299"/>
      <c r="EE154" s="299"/>
    </row>
    <row r="155" spans="1:135" s="337" customFormat="1" ht="18" customHeight="1" x14ac:dyDescent="0.25">
      <c r="A155" s="352">
        <f>MATCH(B155,STUDIES!$A$4:$A$503,0)</f>
        <v>13</v>
      </c>
      <c r="B155" s="304" t="s">
        <v>912</v>
      </c>
      <c r="C155" s="314" t="s">
        <v>1055</v>
      </c>
      <c r="D155" s="304" t="s">
        <v>1178</v>
      </c>
      <c r="E155" s="305" t="s">
        <v>148</v>
      </c>
      <c r="F155" s="305">
        <v>16</v>
      </c>
      <c r="G155" s="305">
        <v>37</v>
      </c>
      <c r="H155" s="306">
        <v>1</v>
      </c>
      <c r="I155" s="307"/>
      <c r="J155" s="307"/>
      <c r="K155" s="307"/>
      <c r="L155" s="307"/>
      <c r="M155" s="307"/>
      <c r="N155" s="307"/>
      <c r="O155" s="308"/>
      <c r="P155" s="309"/>
      <c r="Q155" s="307"/>
      <c r="R155" s="307"/>
      <c r="S155" s="307"/>
      <c r="T155" s="307"/>
      <c r="U155" s="307"/>
      <c r="V155" s="309"/>
      <c r="W155" s="307"/>
      <c r="X155" s="307"/>
      <c r="Y155" s="307"/>
      <c r="Z155" s="307"/>
      <c r="AA155" s="307"/>
      <c r="AB155" s="309"/>
      <c r="AC155" s="307"/>
      <c r="AD155" s="307"/>
      <c r="AE155" s="307"/>
      <c r="AF155" s="307"/>
      <c r="AG155" s="307"/>
      <c r="AH155" s="310"/>
      <c r="AI155" s="311"/>
      <c r="AJ155" s="311"/>
      <c r="AK155" s="311"/>
      <c r="AL155" s="311"/>
      <c r="AM155" s="312"/>
      <c r="AN155" s="311"/>
      <c r="AO155" s="311"/>
      <c r="AP155" s="311"/>
      <c r="AQ155" s="311"/>
      <c r="AR155" s="311"/>
      <c r="AS155" s="312"/>
      <c r="AT155" s="299"/>
      <c r="AU155" s="299"/>
      <c r="AV155" s="299"/>
      <c r="AW155" s="299"/>
      <c r="AX155" s="299"/>
      <c r="AY155" s="299"/>
      <c r="AZ155" s="299"/>
      <c r="BA155" s="299"/>
      <c r="BB155" s="299"/>
      <c r="BC155" s="299"/>
      <c r="BD155" s="299"/>
      <c r="BE155" s="299"/>
      <c r="BF155" s="299"/>
      <c r="BG155" s="299"/>
      <c r="BH155" s="299"/>
      <c r="BI155" s="299"/>
      <c r="BJ155" s="299"/>
      <c r="BK155" s="299"/>
      <c r="BL155" s="299"/>
      <c r="BM155" s="299"/>
      <c r="BN155" s="299"/>
      <c r="BO155" s="299"/>
      <c r="BP155" s="299"/>
      <c r="BQ155" s="299"/>
      <c r="BR155" s="299"/>
      <c r="BS155" s="299"/>
      <c r="BT155" s="299"/>
      <c r="BU155" s="299"/>
      <c r="BV155" s="299"/>
      <c r="BW155" s="299"/>
      <c r="BX155" s="299"/>
      <c r="BY155" s="299"/>
      <c r="BZ155" s="299"/>
      <c r="CA155" s="299"/>
      <c r="CB155" s="299"/>
      <c r="CC155" s="299"/>
      <c r="CD155" s="299"/>
      <c r="CE155" s="299"/>
      <c r="CF155" s="299"/>
      <c r="CG155" s="299"/>
      <c r="CH155" s="299"/>
      <c r="CI155" s="299"/>
      <c r="CJ155" s="299"/>
      <c r="CK155" s="299"/>
      <c r="CL155" s="299"/>
      <c r="CM155" s="299"/>
      <c r="CN155" s="299"/>
      <c r="CO155" s="299"/>
      <c r="CP155" s="299"/>
      <c r="CQ155" s="299"/>
      <c r="CR155" s="299"/>
      <c r="CS155" s="299"/>
      <c r="CT155" s="299"/>
      <c r="CU155" s="299"/>
      <c r="CV155" s="299"/>
      <c r="CW155" s="299"/>
      <c r="CX155" s="299"/>
      <c r="CY155" s="299"/>
      <c r="CZ155" s="299"/>
      <c r="DA155" s="299"/>
      <c r="DB155" s="299"/>
      <c r="DC155" s="299"/>
      <c r="DD155" s="299"/>
      <c r="DE155" s="299"/>
      <c r="DF155" s="299"/>
      <c r="DG155" s="299"/>
      <c r="DH155" s="299"/>
      <c r="DI155" s="299"/>
      <c r="DJ155" s="299"/>
      <c r="DK155" s="299"/>
      <c r="DL155" s="299"/>
      <c r="DM155" s="299"/>
      <c r="DN155" s="299"/>
      <c r="DO155" s="299"/>
      <c r="DP155" s="299"/>
      <c r="DQ155" s="299"/>
      <c r="DR155" s="299"/>
      <c r="DS155" s="299"/>
      <c r="DT155" s="299"/>
      <c r="DU155" s="299"/>
      <c r="DV155" s="299"/>
      <c r="DW155" s="299"/>
      <c r="DX155" s="299"/>
      <c r="DY155" s="299"/>
      <c r="DZ155" s="299"/>
      <c r="EA155" s="299"/>
      <c r="EB155" s="299"/>
      <c r="EC155" s="299"/>
      <c r="ED155" s="299"/>
      <c r="EE155" s="299"/>
    </row>
    <row r="156" spans="1:135" s="337" customFormat="1" ht="18" customHeight="1" x14ac:dyDescent="0.25">
      <c r="A156" s="352">
        <f>MATCH(B156,STUDIES!$A$4:$A$503,0)</f>
        <v>13</v>
      </c>
      <c r="B156" s="304" t="s">
        <v>912</v>
      </c>
      <c r="C156" s="314" t="s">
        <v>1056</v>
      </c>
      <c r="D156" s="304" t="s">
        <v>1178</v>
      </c>
      <c r="E156" s="305" t="s">
        <v>148</v>
      </c>
      <c r="F156" s="305">
        <v>16</v>
      </c>
      <c r="G156" s="305">
        <v>38</v>
      </c>
      <c r="H156" s="306">
        <v>5</v>
      </c>
      <c r="I156" s="307"/>
      <c r="J156" s="307"/>
      <c r="K156" s="307"/>
      <c r="L156" s="307"/>
      <c r="M156" s="307"/>
      <c r="N156" s="307"/>
      <c r="O156" s="308"/>
      <c r="P156" s="309"/>
      <c r="Q156" s="307"/>
      <c r="R156" s="307"/>
      <c r="S156" s="307"/>
      <c r="T156" s="307"/>
      <c r="U156" s="307"/>
      <c r="V156" s="309"/>
      <c r="W156" s="307"/>
      <c r="X156" s="307"/>
      <c r="Y156" s="307"/>
      <c r="Z156" s="307"/>
      <c r="AA156" s="307"/>
      <c r="AB156" s="309"/>
      <c r="AC156" s="307"/>
      <c r="AD156" s="307"/>
      <c r="AE156" s="307"/>
      <c r="AF156" s="307"/>
      <c r="AG156" s="307"/>
      <c r="AH156" s="310"/>
      <c r="AI156" s="311"/>
      <c r="AJ156" s="311"/>
      <c r="AK156" s="311"/>
      <c r="AL156" s="311"/>
      <c r="AM156" s="312"/>
      <c r="AN156" s="311"/>
      <c r="AO156" s="311"/>
      <c r="AP156" s="311"/>
      <c r="AQ156" s="311"/>
      <c r="AR156" s="311"/>
      <c r="AS156" s="312"/>
      <c r="AT156" s="299"/>
      <c r="AU156" s="299"/>
      <c r="AV156" s="299"/>
      <c r="AW156" s="299"/>
      <c r="AX156" s="299"/>
      <c r="AY156" s="299"/>
      <c r="AZ156" s="299"/>
      <c r="BA156" s="299"/>
      <c r="BB156" s="299"/>
      <c r="BC156" s="299"/>
      <c r="BD156" s="299"/>
      <c r="BE156" s="299"/>
      <c r="BF156" s="299"/>
      <c r="BG156" s="299"/>
      <c r="BH156" s="299"/>
      <c r="BI156" s="299"/>
      <c r="BJ156" s="299"/>
      <c r="BK156" s="299"/>
      <c r="BL156" s="299"/>
      <c r="BM156" s="299"/>
      <c r="BN156" s="299"/>
      <c r="BO156" s="299"/>
      <c r="BP156" s="299"/>
      <c r="BQ156" s="299"/>
      <c r="BR156" s="299"/>
      <c r="BS156" s="299"/>
      <c r="BT156" s="299"/>
      <c r="BU156" s="299"/>
      <c r="BV156" s="299"/>
      <c r="BW156" s="299"/>
      <c r="BX156" s="299"/>
      <c r="BY156" s="299"/>
      <c r="BZ156" s="299"/>
      <c r="CA156" s="299"/>
      <c r="CB156" s="299"/>
      <c r="CC156" s="299"/>
      <c r="CD156" s="299"/>
      <c r="CE156" s="299"/>
      <c r="CF156" s="299"/>
      <c r="CG156" s="299"/>
      <c r="CH156" s="299"/>
      <c r="CI156" s="299"/>
      <c r="CJ156" s="299"/>
      <c r="CK156" s="299"/>
      <c r="CL156" s="299"/>
      <c r="CM156" s="299"/>
      <c r="CN156" s="299"/>
      <c r="CO156" s="299"/>
      <c r="CP156" s="299"/>
      <c r="CQ156" s="299"/>
      <c r="CR156" s="299"/>
      <c r="CS156" s="299"/>
      <c r="CT156" s="299"/>
      <c r="CU156" s="299"/>
      <c r="CV156" s="299"/>
      <c r="CW156" s="299"/>
      <c r="CX156" s="299"/>
      <c r="CY156" s="299"/>
      <c r="CZ156" s="299"/>
      <c r="DA156" s="299"/>
      <c r="DB156" s="299"/>
      <c r="DC156" s="299"/>
      <c r="DD156" s="299"/>
      <c r="DE156" s="299"/>
      <c r="DF156" s="299"/>
      <c r="DG156" s="299"/>
      <c r="DH156" s="299"/>
      <c r="DI156" s="299"/>
      <c r="DJ156" s="299"/>
      <c r="DK156" s="299"/>
      <c r="DL156" s="299"/>
      <c r="DM156" s="299"/>
      <c r="DN156" s="299"/>
      <c r="DO156" s="299"/>
      <c r="DP156" s="299"/>
      <c r="DQ156" s="299"/>
      <c r="DR156" s="299"/>
      <c r="DS156" s="299"/>
      <c r="DT156" s="299"/>
      <c r="DU156" s="299"/>
      <c r="DV156" s="299"/>
      <c r="DW156" s="299"/>
      <c r="DX156" s="299"/>
      <c r="DY156" s="299"/>
      <c r="DZ156" s="299"/>
      <c r="EA156" s="299"/>
      <c r="EB156" s="299"/>
      <c r="EC156" s="299"/>
      <c r="ED156" s="299"/>
      <c r="EE156" s="299"/>
    </row>
    <row r="157" spans="1:135" s="337" customFormat="1" ht="18" customHeight="1" x14ac:dyDescent="0.25">
      <c r="A157" s="352">
        <f>MATCH(B157,STUDIES!$A$4:$A$503,0)</f>
        <v>13</v>
      </c>
      <c r="B157" s="304" t="s">
        <v>912</v>
      </c>
      <c r="C157" s="317" t="s">
        <v>149</v>
      </c>
      <c r="D157" s="304" t="s">
        <v>1178</v>
      </c>
      <c r="E157" s="305" t="s">
        <v>148</v>
      </c>
      <c r="F157" s="305">
        <v>16</v>
      </c>
      <c r="G157" s="305">
        <v>49</v>
      </c>
      <c r="H157" s="306">
        <v>5</v>
      </c>
      <c r="I157" s="307"/>
      <c r="J157" s="307"/>
      <c r="K157" s="307"/>
      <c r="L157" s="307"/>
      <c r="M157" s="307"/>
      <c r="N157" s="307"/>
      <c r="O157" s="308"/>
      <c r="P157" s="309"/>
      <c r="Q157" s="307"/>
      <c r="R157" s="307"/>
      <c r="S157" s="307"/>
      <c r="T157" s="307"/>
      <c r="U157" s="307"/>
      <c r="V157" s="309"/>
      <c r="W157" s="307"/>
      <c r="X157" s="307"/>
      <c r="Y157" s="307"/>
      <c r="Z157" s="307"/>
      <c r="AA157" s="307"/>
      <c r="AB157" s="309"/>
      <c r="AC157" s="307"/>
      <c r="AD157" s="307"/>
      <c r="AE157" s="307"/>
      <c r="AF157" s="307"/>
      <c r="AG157" s="307"/>
      <c r="AH157" s="310"/>
      <c r="AI157" s="311"/>
      <c r="AJ157" s="311"/>
      <c r="AK157" s="311"/>
      <c r="AL157" s="311"/>
      <c r="AM157" s="312"/>
      <c r="AN157" s="311"/>
      <c r="AO157" s="311"/>
      <c r="AP157" s="311"/>
      <c r="AQ157" s="311"/>
      <c r="AR157" s="311"/>
      <c r="AS157" s="312"/>
      <c r="AT157" s="299"/>
      <c r="AU157" s="299"/>
      <c r="AV157" s="299"/>
      <c r="AW157" s="299"/>
      <c r="AX157" s="299"/>
      <c r="AY157" s="299"/>
      <c r="AZ157" s="299"/>
      <c r="BA157" s="299"/>
      <c r="BB157" s="299"/>
      <c r="BC157" s="299"/>
      <c r="BD157" s="299"/>
      <c r="BE157" s="299"/>
      <c r="BF157" s="299"/>
      <c r="BG157" s="299"/>
      <c r="BH157" s="299"/>
      <c r="BI157" s="299"/>
      <c r="BJ157" s="299"/>
      <c r="BK157" s="299"/>
      <c r="BL157" s="299"/>
      <c r="BM157" s="299"/>
      <c r="BN157" s="299"/>
      <c r="BO157" s="299"/>
      <c r="BP157" s="299"/>
      <c r="BQ157" s="299"/>
      <c r="BR157" s="299"/>
      <c r="BS157" s="299"/>
      <c r="BT157" s="299"/>
      <c r="BU157" s="299"/>
      <c r="BV157" s="299"/>
      <c r="BW157" s="299"/>
      <c r="BX157" s="299"/>
      <c r="BY157" s="299"/>
      <c r="BZ157" s="299"/>
      <c r="CA157" s="299"/>
      <c r="CB157" s="299"/>
      <c r="CC157" s="299"/>
      <c r="CD157" s="299"/>
      <c r="CE157" s="299"/>
      <c r="CF157" s="299"/>
      <c r="CG157" s="299"/>
      <c r="CH157" s="299"/>
      <c r="CI157" s="299"/>
      <c r="CJ157" s="299"/>
      <c r="CK157" s="299"/>
      <c r="CL157" s="299"/>
      <c r="CM157" s="299"/>
      <c r="CN157" s="299"/>
      <c r="CO157" s="299"/>
      <c r="CP157" s="299"/>
      <c r="CQ157" s="299"/>
      <c r="CR157" s="299"/>
      <c r="CS157" s="299"/>
      <c r="CT157" s="299"/>
      <c r="CU157" s="299"/>
      <c r="CV157" s="299"/>
      <c r="CW157" s="299"/>
      <c r="CX157" s="299"/>
      <c r="CY157" s="299"/>
      <c r="CZ157" s="299"/>
      <c r="DA157" s="299"/>
      <c r="DB157" s="299"/>
      <c r="DC157" s="299"/>
      <c r="DD157" s="299"/>
      <c r="DE157" s="299"/>
      <c r="DF157" s="299"/>
      <c r="DG157" s="299"/>
      <c r="DH157" s="299"/>
      <c r="DI157" s="299"/>
      <c r="DJ157" s="299"/>
      <c r="DK157" s="299"/>
      <c r="DL157" s="299"/>
      <c r="DM157" s="299"/>
      <c r="DN157" s="299"/>
      <c r="DO157" s="299"/>
      <c r="DP157" s="299"/>
      <c r="DQ157" s="299"/>
      <c r="DR157" s="299"/>
      <c r="DS157" s="299"/>
      <c r="DT157" s="299"/>
      <c r="DU157" s="299"/>
      <c r="DV157" s="299"/>
      <c r="DW157" s="299"/>
      <c r="DX157" s="299"/>
      <c r="DY157" s="299"/>
      <c r="DZ157" s="299"/>
      <c r="EA157" s="299"/>
      <c r="EB157" s="299"/>
      <c r="EC157" s="299"/>
      <c r="ED157" s="299"/>
      <c r="EE157" s="299"/>
    </row>
    <row r="158" spans="1:135" s="337" customFormat="1" ht="18" customHeight="1" x14ac:dyDescent="0.25">
      <c r="A158" s="352">
        <f>MATCH(B158,STUDIES!$A$4:$A$503,0)</f>
        <v>13</v>
      </c>
      <c r="B158" s="304" t="s">
        <v>912</v>
      </c>
      <c r="C158" s="317" t="s">
        <v>1055</v>
      </c>
      <c r="D158" s="304" t="s">
        <v>1182</v>
      </c>
      <c r="E158" s="305" t="s">
        <v>148</v>
      </c>
      <c r="F158" s="305">
        <v>16</v>
      </c>
      <c r="G158" s="305">
        <v>37</v>
      </c>
      <c r="H158" s="306">
        <v>1</v>
      </c>
      <c r="I158" s="307"/>
      <c r="J158" s="307"/>
      <c r="K158" s="307"/>
      <c r="L158" s="307"/>
      <c r="M158" s="307"/>
      <c r="N158" s="307"/>
      <c r="O158" s="308"/>
      <c r="P158" s="309"/>
      <c r="Q158" s="307"/>
      <c r="R158" s="307"/>
      <c r="S158" s="307"/>
      <c r="T158" s="307"/>
      <c r="U158" s="307"/>
      <c r="V158" s="309"/>
      <c r="W158" s="307"/>
      <c r="X158" s="307"/>
      <c r="Y158" s="307"/>
      <c r="Z158" s="307"/>
      <c r="AA158" s="307"/>
      <c r="AB158" s="309"/>
      <c r="AC158" s="307"/>
      <c r="AD158" s="307"/>
      <c r="AE158" s="307"/>
      <c r="AF158" s="307"/>
      <c r="AG158" s="307"/>
      <c r="AH158" s="310"/>
      <c r="AI158" s="311"/>
      <c r="AJ158" s="311"/>
      <c r="AK158" s="311"/>
      <c r="AL158" s="311"/>
      <c r="AM158" s="312"/>
      <c r="AN158" s="311"/>
      <c r="AO158" s="311"/>
      <c r="AP158" s="311"/>
      <c r="AQ158" s="311"/>
      <c r="AR158" s="311"/>
      <c r="AS158" s="312"/>
      <c r="AT158" s="299"/>
      <c r="AU158" s="299"/>
      <c r="AV158" s="299"/>
      <c r="AW158" s="299"/>
      <c r="AX158" s="299"/>
      <c r="AY158" s="299"/>
      <c r="AZ158" s="299"/>
      <c r="BA158" s="299"/>
      <c r="BB158" s="299"/>
      <c r="BC158" s="299"/>
      <c r="BD158" s="299"/>
      <c r="BE158" s="299"/>
      <c r="BF158" s="299"/>
      <c r="BG158" s="299"/>
      <c r="BH158" s="299"/>
      <c r="BI158" s="299"/>
      <c r="BJ158" s="299"/>
      <c r="BK158" s="299"/>
      <c r="BL158" s="299"/>
      <c r="BM158" s="299"/>
      <c r="BN158" s="299"/>
      <c r="BO158" s="299"/>
      <c r="BP158" s="299"/>
      <c r="BQ158" s="299"/>
      <c r="BR158" s="299"/>
      <c r="BS158" s="299"/>
      <c r="BT158" s="299"/>
      <c r="BU158" s="299"/>
      <c r="BV158" s="299"/>
      <c r="BW158" s="299"/>
      <c r="BX158" s="299"/>
      <c r="BY158" s="299"/>
      <c r="BZ158" s="299"/>
      <c r="CA158" s="299"/>
      <c r="CB158" s="299"/>
      <c r="CC158" s="299"/>
      <c r="CD158" s="299"/>
      <c r="CE158" s="299"/>
      <c r="CF158" s="299"/>
      <c r="CG158" s="299"/>
      <c r="CH158" s="299"/>
      <c r="CI158" s="299"/>
      <c r="CJ158" s="299"/>
      <c r="CK158" s="299"/>
      <c r="CL158" s="299"/>
      <c r="CM158" s="299"/>
      <c r="CN158" s="299"/>
      <c r="CO158" s="299"/>
      <c r="CP158" s="299"/>
      <c r="CQ158" s="299"/>
      <c r="CR158" s="299"/>
      <c r="CS158" s="299"/>
      <c r="CT158" s="299"/>
      <c r="CU158" s="299"/>
      <c r="CV158" s="299"/>
      <c r="CW158" s="299"/>
      <c r="CX158" s="299"/>
      <c r="CY158" s="299"/>
      <c r="CZ158" s="299"/>
      <c r="DA158" s="299"/>
      <c r="DB158" s="299"/>
      <c r="DC158" s="299"/>
      <c r="DD158" s="299"/>
      <c r="DE158" s="299"/>
      <c r="DF158" s="299"/>
      <c r="DG158" s="299"/>
      <c r="DH158" s="299"/>
      <c r="DI158" s="299"/>
      <c r="DJ158" s="299"/>
      <c r="DK158" s="299"/>
      <c r="DL158" s="299"/>
      <c r="DM158" s="299"/>
      <c r="DN158" s="299"/>
      <c r="DO158" s="299"/>
      <c r="DP158" s="299"/>
      <c r="DQ158" s="299"/>
      <c r="DR158" s="299"/>
      <c r="DS158" s="299"/>
      <c r="DT158" s="299"/>
      <c r="DU158" s="299"/>
      <c r="DV158" s="299"/>
      <c r="DW158" s="299"/>
      <c r="DX158" s="299"/>
      <c r="DY158" s="299"/>
      <c r="DZ158" s="299"/>
      <c r="EA158" s="299"/>
      <c r="EB158" s="299"/>
      <c r="EC158" s="299"/>
      <c r="ED158" s="299"/>
      <c r="EE158" s="299"/>
    </row>
    <row r="159" spans="1:135" s="337" customFormat="1" ht="18" customHeight="1" x14ac:dyDescent="0.25">
      <c r="A159" s="352">
        <f>MATCH(B159,STUDIES!$A$4:$A$503,0)</f>
        <v>13</v>
      </c>
      <c r="B159" s="304" t="s">
        <v>912</v>
      </c>
      <c r="C159" s="317" t="s">
        <v>1056</v>
      </c>
      <c r="D159" s="304" t="s">
        <v>1182</v>
      </c>
      <c r="E159" s="305" t="s">
        <v>148</v>
      </c>
      <c r="F159" s="305">
        <v>16</v>
      </c>
      <c r="G159" s="305">
        <v>38</v>
      </c>
      <c r="H159" s="306">
        <v>5</v>
      </c>
      <c r="I159" s="307"/>
      <c r="J159" s="307"/>
      <c r="K159" s="307"/>
      <c r="L159" s="307"/>
      <c r="M159" s="307"/>
      <c r="N159" s="307"/>
      <c r="O159" s="308"/>
      <c r="P159" s="309"/>
      <c r="Q159" s="307"/>
      <c r="R159" s="307"/>
      <c r="S159" s="307"/>
      <c r="T159" s="307"/>
      <c r="U159" s="307"/>
      <c r="V159" s="309"/>
      <c r="W159" s="307"/>
      <c r="X159" s="307"/>
      <c r="Y159" s="307"/>
      <c r="Z159" s="307"/>
      <c r="AA159" s="307"/>
      <c r="AB159" s="309"/>
      <c r="AC159" s="307"/>
      <c r="AD159" s="307"/>
      <c r="AE159" s="307"/>
      <c r="AF159" s="307"/>
      <c r="AG159" s="307"/>
      <c r="AH159" s="310"/>
      <c r="AI159" s="311"/>
      <c r="AJ159" s="311"/>
      <c r="AK159" s="311"/>
      <c r="AL159" s="311"/>
      <c r="AM159" s="312"/>
      <c r="AN159" s="311"/>
      <c r="AO159" s="311"/>
      <c r="AP159" s="311"/>
      <c r="AQ159" s="311"/>
      <c r="AR159" s="311"/>
      <c r="AS159" s="312"/>
      <c r="AT159" s="299"/>
      <c r="AU159" s="299"/>
      <c r="AV159" s="299"/>
      <c r="AW159" s="299"/>
      <c r="AX159" s="299"/>
      <c r="AY159" s="299"/>
      <c r="AZ159" s="299"/>
      <c r="BA159" s="299"/>
      <c r="BB159" s="299"/>
      <c r="BC159" s="299"/>
      <c r="BD159" s="299"/>
      <c r="BE159" s="299"/>
      <c r="BF159" s="299"/>
      <c r="BG159" s="299"/>
      <c r="BH159" s="299"/>
      <c r="BI159" s="299"/>
      <c r="BJ159" s="299"/>
      <c r="BK159" s="299"/>
      <c r="BL159" s="299"/>
      <c r="BM159" s="299"/>
      <c r="BN159" s="299"/>
      <c r="BO159" s="299"/>
      <c r="BP159" s="299"/>
      <c r="BQ159" s="299"/>
      <c r="BR159" s="299"/>
      <c r="BS159" s="299"/>
      <c r="BT159" s="299"/>
      <c r="BU159" s="299"/>
      <c r="BV159" s="299"/>
      <c r="BW159" s="299"/>
      <c r="BX159" s="299"/>
      <c r="BY159" s="299"/>
      <c r="BZ159" s="299"/>
      <c r="CA159" s="299"/>
      <c r="CB159" s="299"/>
      <c r="CC159" s="299"/>
      <c r="CD159" s="299"/>
      <c r="CE159" s="299"/>
      <c r="CF159" s="299"/>
      <c r="CG159" s="299"/>
      <c r="CH159" s="299"/>
      <c r="CI159" s="299"/>
      <c r="CJ159" s="299"/>
      <c r="CK159" s="299"/>
      <c r="CL159" s="299"/>
      <c r="CM159" s="299"/>
      <c r="CN159" s="299"/>
      <c r="CO159" s="299"/>
      <c r="CP159" s="299"/>
      <c r="CQ159" s="299"/>
      <c r="CR159" s="299"/>
      <c r="CS159" s="299"/>
      <c r="CT159" s="299"/>
      <c r="CU159" s="299"/>
      <c r="CV159" s="299"/>
      <c r="CW159" s="299"/>
      <c r="CX159" s="299"/>
      <c r="CY159" s="299"/>
      <c r="CZ159" s="299"/>
      <c r="DA159" s="299"/>
      <c r="DB159" s="299"/>
      <c r="DC159" s="299"/>
      <c r="DD159" s="299"/>
      <c r="DE159" s="299"/>
      <c r="DF159" s="299"/>
      <c r="DG159" s="299"/>
      <c r="DH159" s="299"/>
      <c r="DI159" s="299"/>
      <c r="DJ159" s="299"/>
      <c r="DK159" s="299"/>
      <c r="DL159" s="299"/>
      <c r="DM159" s="299"/>
      <c r="DN159" s="299"/>
      <c r="DO159" s="299"/>
      <c r="DP159" s="299"/>
      <c r="DQ159" s="299"/>
      <c r="DR159" s="299"/>
      <c r="DS159" s="299"/>
      <c r="DT159" s="299"/>
      <c r="DU159" s="299"/>
      <c r="DV159" s="299"/>
      <c r="DW159" s="299"/>
      <c r="DX159" s="299"/>
      <c r="DY159" s="299"/>
      <c r="DZ159" s="299"/>
      <c r="EA159" s="299"/>
      <c r="EB159" s="299"/>
      <c r="EC159" s="299"/>
      <c r="ED159" s="299"/>
      <c r="EE159" s="299"/>
    </row>
    <row r="160" spans="1:135" s="337" customFormat="1" ht="18" customHeight="1" x14ac:dyDescent="0.25">
      <c r="A160" s="352">
        <f>MATCH(B160,STUDIES!$A$4:$A$503,0)</f>
        <v>13</v>
      </c>
      <c r="B160" s="304" t="s">
        <v>912</v>
      </c>
      <c r="C160" s="317" t="s">
        <v>149</v>
      </c>
      <c r="D160" s="304" t="s">
        <v>1182</v>
      </c>
      <c r="E160" s="305" t="s">
        <v>148</v>
      </c>
      <c r="F160" s="305">
        <v>16</v>
      </c>
      <c r="G160" s="305">
        <v>49</v>
      </c>
      <c r="H160" s="306">
        <v>5</v>
      </c>
      <c r="I160" s="307"/>
      <c r="J160" s="307"/>
      <c r="K160" s="307"/>
      <c r="L160" s="307"/>
      <c r="M160" s="307"/>
      <c r="N160" s="307"/>
      <c r="O160" s="308"/>
      <c r="P160" s="309"/>
      <c r="Q160" s="307"/>
      <c r="R160" s="307"/>
      <c r="S160" s="307"/>
      <c r="T160" s="307"/>
      <c r="U160" s="307"/>
      <c r="V160" s="309"/>
      <c r="W160" s="307"/>
      <c r="X160" s="307"/>
      <c r="Y160" s="307"/>
      <c r="Z160" s="307"/>
      <c r="AA160" s="307"/>
      <c r="AB160" s="309"/>
      <c r="AC160" s="307"/>
      <c r="AD160" s="307"/>
      <c r="AE160" s="307"/>
      <c r="AF160" s="307"/>
      <c r="AG160" s="307"/>
      <c r="AH160" s="310"/>
      <c r="AI160" s="311"/>
      <c r="AJ160" s="311"/>
      <c r="AK160" s="311"/>
      <c r="AL160" s="311"/>
      <c r="AM160" s="312"/>
      <c r="AN160" s="311"/>
      <c r="AO160" s="311"/>
      <c r="AP160" s="311"/>
      <c r="AQ160" s="311"/>
      <c r="AR160" s="311"/>
      <c r="AS160" s="312"/>
      <c r="AT160" s="299"/>
      <c r="AU160" s="299"/>
      <c r="AV160" s="299"/>
      <c r="AW160" s="299"/>
      <c r="AX160" s="299"/>
      <c r="AY160" s="299"/>
      <c r="AZ160" s="299"/>
      <c r="BA160" s="299"/>
      <c r="BB160" s="299"/>
      <c r="BC160" s="299"/>
      <c r="BD160" s="299"/>
      <c r="BE160" s="299"/>
      <c r="BF160" s="299"/>
      <c r="BG160" s="299"/>
      <c r="BH160" s="299"/>
      <c r="BI160" s="299"/>
      <c r="BJ160" s="299"/>
      <c r="BK160" s="299"/>
      <c r="BL160" s="299"/>
      <c r="BM160" s="299"/>
      <c r="BN160" s="299"/>
      <c r="BO160" s="299"/>
      <c r="BP160" s="299"/>
      <c r="BQ160" s="299"/>
      <c r="BR160" s="299"/>
      <c r="BS160" s="299"/>
      <c r="BT160" s="299"/>
      <c r="BU160" s="299"/>
      <c r="BV160" s="299"/>
      <c r="BW160" s="299"/>
      <c r="BX160" s="299"/>
      <c r="BY160" s="299"/>
      <c r="BZ160" s="299"/>
      <c r="CA160" s="299"/>
      <c r="CB160" s="299"/>
      <c r="CC160" s="299"/>
      <c r="CD160" s="299"/>
      <c r="CE160" s="299"/>
      <c r="CF160" s="299"/>
      <c r="CG160" s="299"/>
      <c r="CH160" s="299"/>
      <c r="CI160" s="299"/>
      <c r="CJ160" s="299"/>
      <c r="CK160" s="299"/>
      <c r="CL160" s="299"/>
      <c r="CM160" s="299"/>
      <c r="CN160" s="299"/>
      <c r="CO160" s="299"/>
      <c r="CP160" s="299"/>
      <c r="CQ160" s="299"/>
      <c r="CR160" s="299"/>
      <c r="CS160" s="299"/>
      <c r="CT160" s="299"/>
      <c r="CU160" s="299"/>
      <c r="CV160" s="299"/>
      <c r="CW160" s="299"/>
      <c r="CX160" s="299"/>
      <c r="CY160" s="299"/>
      <c r="CZ160" s="299"/>
      <c r="DA160" s="299"/>
      <c r="DB160" s="299"/>
      <c r="DC160" s="299"/>
      <c r="DD160" s="299"/>
      <c r="DE160" s="299"/>
      <c r="DF160" s="299"/>
      <c r="DG160" s="299"/>
      <c r="DH160" s="299"/>
      <c r="DI160" s="299"/>
      <c r="DJ160" s="299"/>
      <c r="DK160" s="299"/>
      <c r="DL160" s="299"/>
      <c r="DM160" s="299"/>
      <c r="DN160" s="299"/>
      <c r="DO160" s="299"/>
      <c r="DP160" s="299"/>
      <c r="DQ160" s="299"/>
      <c r="DR160" s="299"/>
      <c r="DS160" s="299"/>
      <c r="DT160" s="299"/>
      <c r="DU160" s="299"/>
      <c r="DV160" s="299"/>
      <c r="DW160" s="299"/>
      <c r="DX160" s="299"/>
      <c r="DY160" s="299"/>
      <c r="DZ160" s="299"/>
      <c r="EA160" s="299"/>
      <c r="EB160" s="299"/>
      <c r="EC160" s="299"/>
      <c r="ED160" s="299"/>
      <c r="EE160" s="299"/>
    </row>
    <row r="161" spans="1:135" s="337" customFormat="1" ht="18" customHeight="1" x14ac:dyDescent="0.25">
      <c r="A161" s="352">
        <f>MATCH(B161,STUDIES!$A$4:$A$503,0)</f>
        <v>14</v>
      </c>
      <c r="B161" s="302" t="s">
        <v>419</v>
      </c>
      <c r="C161" s="314" t="s">
        <v>1073</v>
      </c>
      <c r="D161" s="286" t="s">
        <v>298</v>
      </c>
      <c r="E161" s="287" t="s">
        <v>148</v>
      </c>
      <c r="F161" s="287">
        <v>12</v>
      </c>
      <c r="G161" s="287">
        <v>40</v>
      </c>
      <c r="H161" s="288"/>
      <c r="I161" s="289"/>
      <c r="J161" s="289"/>
      <c r="K161" s="289"/>
      <c r="L161" s="289"/>
      <c r="M161" s="289"/>
      <c r="N161" s="289"/>
      <c r="O161" s="303" t="s">
        <v>91</v>
      </c>
      <c r="P161" s="294">
        <v>-1.5874999999999999</v>
      </c>
      <c r="Q161" s="289"/>
      <c r="R161" s="289">
        <v>2.7071782546711076</v>
      </c>
      <c r="S161" s="289"/>
      <c r="T161" s="289"/>
      <c r="U161" s="289"/>
      <c r="V161" s="294"/>
      <c r="W161" s="289"/>
      <c r="X161" s="289"/>
      <c r="Y161" s="289"/>
      <c r="Z161" s="289"/>
      <c r="AA161" s="289"/>
      <c r="AB161" s="294"/>
      <c r="AC161" s="289"/>
      <c r="AD161" s="289"/>
      <c r="AE161" s="289"/>
      <c r="AF161" s="289"/>
      <c r="AG161" s="289"/>
      <c r="AH161" s="295"/>
      <c r="AI161" s="296"/>
      <c r="AJ161" s="296"/>
      <c r="AK161" s="296"/>
      <c r="AL161" s="296"/>
      <c r="AM161" s="297"/>
      <c r="AN161" s="296"/>
      <c r="AO161" s="296"/>
      <c r="AP161" s="296"/>
      <c r="AQ161" s="296"/>
      <c r="AR161" s="296"/>
      <c r="AS161" s="297"/>
      <c r="AT161" s="299"/>
      <c r="AU161" s="299"/>
      <c r="AV161" s="299"/>
      <c r="AW161" s="299"/>
      <c r="AX161" s="299"/>
      <c r="AY161" s="299"/>
      <c r="AZ161" s="299"/>
      <c r="BA161" s="299"/>
      <c r="BB161" s="299"/>
      <c r="BC161" s="299"/>
      <c r="BD161" s="299"/>
      <c r="BE161" s="299"/>
      <c r="BF161" s="299"/>
      <c r="BG161" s="299"/>
      <c r="BH161" s="299"/>
      <c r="BI161" s="299"/>
      <c r="BJ161" s="299"/>
      <c r="BK161" s="299"/>
      <c r="BL161" s="299"/>
      <c r="BM161" s="299"/>
      <c r="BN161" s="299"/>
      <c r="BO161" s="299"/>
      <c r="BP161" s="299"/>
      <c r="BQ161" s="299"/>
      <c r="BR161" s="299"/>
      <c r="BS161" s="299"/>
      <c r="BT161" s="299"/>
      <c r="BU161" s="299"/>
      <c r="BV161" s="299"/>
      <c r="BW161" s="299"/>
      <c r="BX161" s="299"/>
      <c r="BY161" s="299"/>
      <c r="BZ161" s="299"/>
      <c r="CA161" s="299"/>
      <c r="CB161" s="299"/>
      <c r="CC161" s="299"/>
      <c r="CD161" s="299"/>
      <c r="CE161" s="299"/>
      <c r="CF161" s="299"/>
      <c r="CG161" s="299"/>
      <c r="CH161" s="299"/>
      <c r="CI161" s="299"/>
      <c r="CJ161" s="299"/>
      <c r="CK161" s="299"/>
      <c r="CL161" s="299"/>
      <c r="CM161" s="299"/>
      <c r="CN161" s="299"/>
      <c r="CO161" s="299"/>
      <c r="CP161" s="299"/>
      <c r="CQ161" s="299"/>
      <c r="CR161" s="299"/>
      <c r="CS161" s="299"/>
      <c r="CT161" s="299"/>
      <c r="CU161" s="299"/>
      <c r="CV161" s="299"/>
      <c r="CW161" s="299"/>
      <c r="CX161" s="299"/>
      <c r="CY161" s="299"/>
      <c r="CZ161" s="299"/>
      <c r="DA161" s="299"/>
      <c r="DB161" s="299"/>
      <c r="DC161" s="299"/>
      <c r="DD161" s="299"/>
      <c r="DE161" s="299"/>
      <c r="DF161" s="299"/>
      <c r="DG161" s="299"/>
      <c r="DH161" s="299"/>
      <c r="DI161" s="299"/>
      <c r="DJ161" s="299"/>
      <c r="DK161" s="299"/>
      <c r="DL161" s="299"/>
      <c r="DM161" s="299"/>
      <c r="DN161" s="299"/>
      <c r="DO161" s="299"/>
      <c r="DP161" s="299"/>
      <c r="DQ161" s="299"/>
      <c r="DR161" s="299"/>
      <c r="DS161" s="299"/>
      <c r="DT161" s="299"/>
      <c r="DU161" s="299"/>
      <c r="DV161" s="299"/>
      <c r="DW161" s="299"/>
      <c r="DX161" s="299"/>
      <c r="DY161" s="299"/>
      <c r="DZ161" s="299"/>
      <c r="EA161" s="299"/>
      <c r="EB161" s="299"/>
      <c r="EC161" s="299"/>
      <c r="ED161" s="299"/>
      <c r="EE161" s="299"/>
    </row>
    <row r="162" spans="1:135" s="337" customFormat="1" ht="18" customHeight="1" x14ac:dyDescent="0.25">
      <c r="A162" s="352">
        <f>MATCH(B162,STUDIES!$A$4:$A$503,0)</f>
        <v>14</v>
      </c>
      <c r="B162" s="302" t="s">
        <v>419</v>
      </c>
      <c r="C162" s="314" t="s">
        <v>149</v>
      </c>
      <c r="D162" s="286" t="s">
        <v>298</v>
      </c>
      <c r="E162" s="287" t="s">
        <v>148</v>
      </c>
      <c r="F162" s="287">
        <v>12</v>
      </c>
      <c r="G162" s="287">
        <v>20</v>
      </c>
      <c r="H162" s="288"/>
      <c r="I162" s="289"/>
      <c r="J162" s="289"/>
      <c r="K162" s="289"/>
      <c r="L162" s="289"/>
      <c r="M162" s="289"/>
      <c r="N162" s="289"/>
      <c r="O162" s="303" t="s">
        <v>91</v>
      </c>
      <c r="P162" s="294">
        <v>-2.0099999999999998</v>
      </c>
      <c r="Q162" s="289"/>
      <c r="R162" s="289">
        <v>3.2704256925553765</v>
      </c>
      <c r="S162" s="289"/>
      <c r="T162" s="289"/>
      <c r="U162" s="289"/>
      <c r="V162" s="294"/>
      <c r="W162" s="289"/>
      <c r="X162" s="289"/>
      <c r="Y162" s="289"/>
      <c r="Z162" s="289"/>
      <c r="AA162" s="289"/>
      <c r="AB162" s="294"/>
      <c r="AC162" s="289"/>
      <c r="AD162" s="289"/>
      <c r="AE162" s="289"/>
      <c r="AF162" s="289"/>
      <c r="AG162" s="289"/>
      <c r="AH162" s="295"/>
      <c r="AI162" s="296"/>
      <c r="AJ162" s="296"/>
      <c r="AK162" s="296"/>
      <c r="AL162" s="296"/>
      <c r="AM162" s="297"/>
      <c r="AN162" s="296"/>
      <c r="AO162" s="296"/>
      <c r="AP162" s="296"/>
      <c r="AQ162" s="296"/>
      <c r="AR162" s="296"/>
      <c r="AS162" s="297"/>
      <c r="AT162" s="299"/>
      <c r="AU162" s="299"/>
      <c r="AV162" s="299"/>
      <c r="AW162" s="299"/>
      <c r="AX162" s="299"/>
      <c r="AY162" s="299"/>
      <c r="AZ162" s="299"/>
      <c r="BA162" s="299"/>
      <c r="BB162" s="299"/>
      <c r="BC162" s="299"/>
      <c r="BD162" s="299"/>
      <c r="BE162" s="299"/>
      <c r="BF162" s="299"/>
      <c r="BG162" s="299"/>
      <c r="BH162" s="299"/>
      <c r="BI162" s="299"/>
      <c r="BJ162" s="299"/>
      <c r="BK162" s="299"/>
      <c r="BL162" s="299"/>
      <c r="BM162" s="299"/>
      <c r="BN162" s="299"/>
      <c r="BO162" s="299"/>
      <c r="BP162" s="299"/>
      <c r="BQ162" s="299"/>
      <c r="BR162" s="299"/>
      <c r="BS162" s="299"/>
      <c r="BT162" s="299"/>
      <c r="BU162" s="299"/>
      <c r="BV162" s="299"/>
      <c r="BW162" s="299"/>
      <c r="BX162" s="299"/>
      <c r="BY162" s="299"/>
      <c r="BZ162" s="299"/>
      <c r="CA162" s="299"/>
      <c r="CB162" s="299"/>
      <c r="CC162" s="299"/>
      <c r="CD162" s="299"/>
      <c r="CE162" s="299"/>
      <c r="CF162" s="299"/>
      <c r="CG162" s="299"/>
      <c r="CH162" s="299"/>
      <c r="CI162" s="299"/>
      <c r="CJ162" s="299"/>
      <c r="CK162" s="299"/>
      <c r="CL162" s="299"/>
      <c r="CM162" s="299"/>
      <c r="CN162" s="299"/>
      <c r="CO162" s="299"/>
      <c r="CP162" s="299"/>
      <c r="CQ162" s="299"/>
      <c r="CR162" s="299"/>
      <c r="CS162" s="299"/>
      <c r="CT162" s="299"/>
      <c r="CU162" s="299"/>
      <c r="CV162" s="299"/>
      <c r="CW162" s="299"/>
      <c r="CX162" s="299"/>
      <c r="CY162" s="299"/>
      <c r="CZ162" s="299"/>
      <c r="DA162" s="299"/>
      <c r="DB162" s="299"/>
      <c r="DC162" s="299"/>
      <c r="DD162" s="299"/>
      <c r="DE162" s="299"/>
      <c r="DF162" s="299"/>
      <c r="DG162" s="299"/>
      <c r="DH162" s="299"/>
      <c r="DI162" s="299"/>
      <c r="DJ162" s="299"/>
      <c r="DK162" s="299"/>
      <c r="DL162" s="299"/>
      <c r="DM162" s="299"/>
      <c r="DN162" s="299"/>
      <c r="DO162" s="299"/>
      <c r="DP162" s="299"/>
      <c r="DQ162" s="299"/>
      <c r="DR162" s="299"/>
      <c r="DS162" s="299"/>
      <c r="DT162" s="299"/>
      <c r="DU162" s="299"/>
      <c r="DV162" s="299"/>
      <c r="DW162" s="299"/>
      <c r="DX162" s="299"/>
      <c r="DY162" s="299"/>
      <c r="DZ162" s="299"/>
      <c r="EA162" s="299"/>
      <c r="EB162" s="299"/>
      <c r="EC162" s="299"/>
      <c r="ED162" s="299"/>
      <c r="EE162" s="299"/>
    </row>
    <row r="163" spans="1:135" s="337" customFormat="1" ht="18" customHeight="1" x14ac:dyDescent="0.25">
      <c r="A163" s="352">
        <f>MATCH(B163,STUDIES!$A$4:$A$503,0)</f>
        <v>14</v>
      </c>
      <c r="B163" s="304" t="s">
        <v>419</v>
      </c>
      <c r="C163" s="314" t="s">
        <v>1073</v>
      </c>
      <c r="D163" s="304" t="s">
        <v>1178</v>
      </c>
      <c r="E163" s="305" t="s">
        <v>148</v>
      </c>
      <c r="F163" s="305">
        <v>12</v>
      </c>
      <c r="G163" s="305">
        <v>40</v>
      </c>
      <c r="H163" s="306">
        <v>2</v>
      </c>
      <c r="I163" s="307"/>
      <c r="J163" s="307"/>
      <c r="K163" s="307"/>
      <c r="L163" s="307"/>
      <c r="M163" s="307"/>
      <c r="N163" s="307"/>
      <c r="O163" s="308"/>
      <c r="P163" s="309"/>
      <c r="Q163" s="307"/>
      <c r="R163" s="307"/>
      <c r="S163" s="307"/>
      <c r="T163" s="307"/>
      <c r="U163" s="307"/>
      <c r="V163" s="309"/>
      <c r="W163" s="307"/>
      <c r="X163" s="307"/>
      <c r="Y163" s="307"/>
      <c r="Z163" s="307"/>
      <c r="AA163" s="307"/>
      <c r="AB163" s="309"/>
      <c r="AC163" s="307"/>
      <c r="AD163" s="307"/>
      <c r="AE163" s="307"/>
      <c r="AF163" s="307"/>
      <c r="AG163" s="307"/>
      <c r="AH163" s="310"/>
      <c r="AI163" s="311"/>
      <c r="AJ163" s="311"/>
      <c r="AK163" s="311"/>
      <c r="AL163" s="311"/>
      <c r="AM163" s="312"/>
      <c r="AN163" s="311"/>
      <c r="AO163" s="311"/>
      <c r="AP163" s="311"/>
      <c r="AQ163" s="311"/>
      <c r="AR163" s="311"/>
      <c r="AS163" s="312"/>
      <c r="AT163" s="299"/>
      <c r="AU163" s="299"/>
      <c r="AV163" s="299"/>
      <c r="AW163" s="299"/>
      <c r="AX163" s="299"/>
      <c r="AY163" s="299"/>
      <c r="AZ163" s="299"/>
      <c r="BA163" s="299"/>
      <c r="BB163" s="299"/>
      <c r="BC163" s="299"/>
      <c r="BD163" s="299"/>
      <c r="BE163" s="299"/>
      <c r="BF163" s="299"/>
      <c r="BG163" s="299"/>
      <c r="BH163" s="299"/>
      <c r="BI163" s="299"/>
      <c r="BJ163" s="299"/>
      <c r="BK163" s="299"/>
      <c r="BL163" s="299"/>
      <c r="BM163" s="299"/>
      <c r="BN163" s="299"/>
      <c r="BO163" s="299"/>
      <c r="BP163" s="299"/>
      <c r="BQ163" s="299"/>
      <c r="BR163" s="299"/>
      <c r="BS163" s="299"/>
      <c r="BT163" s="299"/>
      <c r="BU163" s="299"/>
      <c r="BV163" s="299"/>
      <c r="BW163" s="299"/>
      <c r="BX163" s="299"/>
      <c r="BY163" s="299"/>
      <c r="BZ163" s="299"/>
      <c r="CA163" s="299"/>
      <c r="CB163" s="299"/>
      <c r="CC163" s="299"/>
      <c r="CD163" s="299"/>
      <c r="CE163" s="299"/>
      <c r="CF163" s="299"/>
      <c r="CG163" s="299"/>
      <c r="CH163" s="299"/>
      <c r="CI163" s="299"/>
      <c r="CJ163" s="299"/>
      <c r="CK163" s="299"/>
      <c r="CL163" s="299"/>
      <c r="CM163" s="299"/>
      <c r="CN163" s="299"/>
      <c r="CO163" s="299"/>
      <c r="CP163" s="299"/>
      <c r="CQ163" s="299"/>
      <c r="CR163" s="299"/>
      <c r="CS163" s="299"/>
      <c r="CT163" s="299"/>
      <c r="CU163" s="299"/>
      <c r="CV163" s="299"/>
      <c r="CW163" s="299"/>
      <c r="CX163" s="299"/>
      <c r="CY163" s="299"/>
      <c r="CZ163" s="299"/>
      <c r="DA163" s="299"/>
      <c r="DB163" s="299"/>
      <c r="DC163" s="299"/>
      <c r="DD163" s="299"/>
      <c r="DE163" s="299"/>
      <c r="DF163" s="299"/>
      <c r="DG163" s="299"/>
      <c r="DH163" s="299"/>
      <c r="DI163" s="299"/>
      <c r="DJ163" s="299"/>
      <c r="DK163" s="299"/>
      <c r="DL163" s="299"/>
      <c r="DM163" s="299"/>
      <c r="DN163" s="299"/>
      <c r="DO163" s="299"/>
      <c r="DP163" s="299"/>
      <c r="DQ163" s="299"/>
      <c r="DR163" s="299"/>
      <c r="DS163" s="299"/>
      <c r="DT163" s="299"/>
      <c r="DU163" s="299"/>
      <c r="DV163" s="299"/>
      <c r="DW163" s="299"/>
      <c r="DX163" s="299"/>
      <c r="DY163" s="299"/>
      <c r="DZ163" s="299"/>
      <c r="EA163" s="299"/>
      <c r="EB163" s="299"/>
      <c r="EC163" s="299"/>
      <c r="ED163" s="299"/>
      <c r="EE163" s="299"/>
    </row>
    <row r="164" spans="1:135" s="337" customFormat="1" ht="18" customHeight="1" x14ac:dyDescent="0.25">
      <c r="A164" s="352">
        <f>MATCH(B164,STUDIES!$A$4:$A$503,0)</f>
        <v>14</v>
      </c>
      <c r="B164" s="304" t="s">
        <v>419</v>
      </c>
      <c r="C164" s="317" t="s">
        <v>149</v>
      </c>
      <c r="D164" s="304" t="s">
        <v>1178</v>
      </c>
      <c r="E164" s="305" t="s">
        <v>148</v>
      </c>
      <c r="F164" s="305">
        <v>12</v>
      </c>
      <c r="G164" s="305">
        <v>20</v>
      </c>
      <c r="H164" s="306">
        <v>0</v>
      </c>
      <c r="I164" s="307"/>
      <c r="J164" s="307"/>
      <c r="K164" s="307"/>
      <c r="L164" s="307"/>
      <c r="M164" s="307"/>
      <c r="N164" s="307"/>
      <c r="O164" s="308"/>
      <c r="P164" s="309"/>
      <c r="Q164" s="307"/>
      <c r="R164" s="307"/>
      <c r="S164" s="307"/>
      <c r="T164" s="307"/>
      <c r="U164" s="307"/>
      <c r="V164" s="309"/>
      <c r="W164" s="307"/>
      <c r="X164" s="307"/>
      <c r="Y164" s="307"/>
      <c r="Z164" s="307"/>
      <c r="AA164" s="307"/>
      <c r="AB164" s="309"/>
      <c r="AC164" s="307"/>
      <c r="AD164" s="307"/>
      <c r="AE164" s="307"/>
      <c r="AF164" s="307"/>
      <c r="AG164" s="307"/>
      <c r="AH164" s="310"/>
      <c r="AI164" s="311"/>
      <c r="AJ164" s="311"/>
      <c r="AK164" s="311"/>
      <c r="AL164" s="311"/>
      <c r="AM164" s="312"/>
      <c r="AN164" s="311"/>
      <c r="AO164" s="311"/>
      <c r="AP164" s="311"/>
      <c r="AQ164" s="311"/>
      <c r="AR164" s="311"/>
      <c r="AS164" s="312"/>
      <c r="AT164" s="299"/>
      <c r="AU164" s="299"/>
      <c r="AV164" s="299"/>
      <c r="AW164" s="299"/>
      <c r="AX164" s="299"/>
      <c r="AY164" s="299"/>
      <c r="AZ164" s="299"/>
      <c r="BA164" s="299"/>
      <c r="BB164" s="299"/>
      <c r="BC164" s="299"/>
      <c r="BD164" s="299"/>
      <c r="BE164" s="299"/>
      <c r="BF164" s="299"/>
      <c r="BG164" s="299"/>
      <c r="BH164" s="299"/>
      <c r="BI164" s="299"/>
      <c r="BJ164" s="299"/>
      <c r="BK164" s="299"/>
      <c r="BL164" s="299"/>
      <c r="BM164" s="299"/>
      <c r="BN164" s="299"/>
      <c r="BO164" s="299"/>
      <c r="BP164" s="299"/>
      <c r="BQ164" s="299"/>
      <c r="BR164" s="299"/>
      <c r="BS164" s="299"/>
      <c r="BT164" s="299"/>
      <c r="BU164" s="299"/>
      <c r="BV164" s="299"/>
      <c r="BW164" s="299"/>
      <c r="BX164" s="299"/>
      <c r="BY164" s="299"/>
      <c r="BZ164" s="299"/>
      <c r="CA164" s="299"/>
      <c r="CB164" s="299"/>
      <c r="CC164" s="299"/>
      <c r="CD164" s="299"/>
      <c r="CE164" s="299"/>
      <c r="CF164" s="299"/>
      <c r="CG164" s="299"/>
      <c r="CH164" s="299"/>
      <c r="CI164" s="299"/>
      <c r="CJ164" s="299"/>
      <c r="CK164" s="299"/>
      <c r="CL164" s="299"/>
      <c r="CM164" s="299"/>
      <c r="CN164" s="299"/>
      <c r="CO164" s="299"/>
      <c r="CP164" s="299"/>
      <c r="CQ164" s="299"/>
      <c r="CR164" s="299"/>
      <c r="CS164" s="299"/>
      <c r="CT164" s="299"/>
      <c r="CU164" s="299"/>
      <c r="CV164" s="299"/>
      <c r="CW164" s="299"/>
      <c r="CX164" s="299"/>
      <c r="CY164" s="299"/>
      <c r="CZ164" s="299"/>
      <c r="DA164" s="299"/>
      <c r="DB164" s="299"/>
      <c r="DC164" s="299"/>
      <c r="DD164" s="299"/>
      <c r="DE164" s="299"/>
      <c r="DF164" s="299"/>
      <c r="DG164" s="299"/>
      <c r="DH164" s="299"/>
      <c r="DI164" s="299"/>
      <c r="DJ164" s="299"/>
      <c r="DK164" s="299"/>
      <c r="DL164" s="299"/>
      <c r="DM164" s="299"/>
      <c r="DN164" s="299"/>
      <c r="DO164" s="299"/>
      <c r="DP164" s="299"/>
      <c r="DQ164" s="299"/>
      <c r="DR164" s="299"/>
      <c r="DS164" s="299"/>
      <c r="DT164" s="299"/>
      <c r="DU164" s="299"/>
      <c r="DV164" s="299"/>
      <c r="DW164" s="299"/>
      <c r="DX164" s="299"/>
      <c r="DY164" s="299"/>
      <c r="DZ164" s="299"/>
      <c r="EA164" s="299"/>
      <c r="EB164" s="299"/>
      <c r="EC164" s="299"/>
      <c r="ED164" s="299"/>
      <c r="EE164" s="299"/>
    </row>
    <row r="165" spans="1:135" s="337" customFormat="1" ht="18" customHeight="1" x14ac:dyDescent="0.25">
      <c r="A165" s="352">
        <f>MATCH(B165,STUDIES!$A$4:$A$503,0)</f>
        <v>14</v>
      </c>
      <c r="B165" s="304" t="s">
        <v>419</v>
      </c>
      <c r="C165" s="317" t="s">
        <v>1073</v>
      </c>
      <c r="D165" s="304" t="s">
        <v>1182</v>
      </c>
      <c r="E165" s="305" t="s">
        <v>148</v>
      </c>
      <c r="F165" s="305">
        <v>12</v>
      </c>
      <c r="G165" s="305">
        <v>40</v>
      </c>
      <c r="H165" s="306">
        <v>2</v>
      </c>
      <c r="I165" s="307"/>
      <c r="J165" s="307"/>
      <c r="K165" s="307"/>
      <c r="L165" s="307"/>
      <c r="M165" s="307"/>
      <c r="N165" s="307"/>
      <c r="O165" s="308"/>
      <c r="P165" s="309"/>
      <c r="Q165" s="307"/>
      <c r="R165" s="307"/>
      <c r="S165" s="307"/>
      <c r="T165" s="307"/>
      <c r="U165" s="307"/>
      <c r="V165" s="309"/>
      <c r="W165" s="307"/>
      <c r="X165" s="307"/>
      <c r="Y165" s="307"/>
      <c r="Z165" s="307"/>
      <c r="AA165" s="307"/>
      <c r="AB165" s="309"/>
      <c r="AC165" s="307"/>
      <c r="AD165" s="307"/>
      <c r="AE165" s="307"/>
      <c r="AF165" s="307"/>
      <c r="AG165" s="307"/>
      <c r="AH165" s="310"/>
      <c r="AI165" s="311"/>
      <c r="AJ165" s="311"/>
      <c r="AK165" s="311"/>
      <c r="AL165" s="311"/>
      <c r="AM165" s="312"/>
      <c r="AN165" s="311"/>
      <c r="AO165" s="311"/>
      <c r="AP165" s="311"/>
      <c r="AQ165" s="311"/>
      <c r="AR165" s="311"/>
      <c r="AS165" s="312"/>
      <c r="AT165" s="299"/>
      <c r="AU165" s="299"/>
      <c r="AV165" s="299"/>
      <c r="AW165" s="299"/>
      <c r="AX165" s="299"/>
      <c r="AY165" s="299"/>
      <c r="AZ165" s="299"/>
      <c r="BA165" s="299"/>
      <c r="BB165" s="299"/>
      <c r="BC165" s="299"/>
      <c r="BD165" s="299"/>
      <c r="BE165" s="299"/>
      <c r="BF165" s="299"/>
      <c r="BG165" s="299"/>
      <c r="BH165" s="299"/>
      <c r="BI165" s="299"/>
      <c r="BJ165" s="299"/>
      <c r="BK165" s="299"/>
      <c r="BL165" s="299"/>
      <c r="BM165" s="299"/>
      <c r="BN165" s="299"/>
      <c r="BO165" s="299"/>
      <c r="BP165" s="299"/>
      <c r="BQ165" s="299"/>
      <c r="BR165" s="299"/>
      <c r="BS165" s="299"/>
      <c r="BT165" s="299"/>
      <c r="BU165" s="299"/>
      <c r="BV165" s="299"/>
      <c r="BW165" s="299"/>
      <c r="BX165" s="299"/>
      <c r="BY165" s="299"/>
      <c r="BZ165" s="299"/>
      <c r="CA165" s="299"/>
      <c r="CB165" s="299"/>
      <c r="CC165" s="299"/>
      <c r="CD165" s="299"/>
      <c r="CE165" s="299"/>
      <c r="CF165" s="299"/>
      <c r="CG165" s="299"/>
      <c r="CH165" s="299"/>
      <c r="CI165" s="299"/>
      <c r="CJ165" s="299"/>
      <c r="CK165" s="299"/>
      <c r="CL165" s="299"/>
      <c r="CM165" s="299"/>
      <c r="CN165" s="299"/>
      <c r="CO165" s="299"/>
      <c r="CP165" s="299"/>
      <c r="CQ165" s="299"/>
      <c r="CR165" s="299"/>
      <c r="CS165" s="299"/>
      <c r="CT165" s="299"/>
      <c r="CU165" s="299"/>
      <c r="CV165" s="299"/>
      <c r="CW165" s="299"/>
      <c r="CX165" s="299"/>
      <c r="CY165" s="299"/>
      <c r="CZ165" s="299"/>
      <c r="DA165" s="299"/>
      <c r="DB165" s="299"/>
      <c r="DC165" s="299"/>
      <c r="DD165" s="299"/>
      <c r="DE165" s="299"/>
      <c r="DF165" s="299"/>
      <c r="DG165" s="299"/>
      <c r="DH165" s="299"/>
      <c r="DI165" s="299"/>
      <c r="DJ165" s="299"/>
      <c r="DK165" s="299"/>
      <c r="DL165" s="299"/>
      <c r="DM165" s="299"/>
      <c r="DN165" s="299"/>
      <c r="DO165" s="299"/>
      <c r="DP165" s="299"/>
      <c r="DQ165" s="299"/>
      <c r="DR165" s="299"/>
      <c r="DS165" s="299"/>
      <c r="DT165" s="299"/>
      <c r="DU165" s="299"/>
      <c r="DV165" s="299"/>
      <c r="DW165" s="299"/>
      <c r="DX165" s="299"/>
      <c r="DY165" s="299"/>
      <c r="DZ165" s="299"/>
      <c r="EA165" s="299"/>
      <c r="EB165" s="299"/>
      <c r="EC165" s="299"/>
      <c r="ED165" s="299"/>
      <c r="EE165" s="299"/>
    </row>
    <row r="166" spans="1:135" s="337" customFormat="1" ht="18" customHeight="1" x14ac:dyDescent="0.25">
      <c r="A166" s="352">
        <f>MATCH(B166,STUDIES!$A$4:$A$503,0)</f>
        <v>14</v>
      </c>
      <c r="B166" s="304" t="s">
        <v>419</v>
      </c>
      <c r="C166" s="317" t="s">
        <v>149</v>
      </c>
      <c r="D166" s="304" t="s">
        <v>1182</v>
      </c>
      <c r="E166" s="305" t="s">
        <v>148</v>
      </c>
      <c r="F166" s="305">
        <v>12</v>
      </c>
      <c r="G166" s="305">
        <v>20</v>
      </c>
      <c r="H166" s="306">
        <v>0</v>
      </c>
      <c r="I166" s="307"/>
      <c r="J166" s="307"/>
      <c r="K166" s="307"/>
      <c r="L166" s="307"/>
      <c r="M166" s="307"/>
      <c r="N166" s="307"/>
      <c r="O166" s="308"/>
      <c r="P166" s="309"/>
      <c r="Q166" s="307"/>
      <c r="R166" s="307"/>
      <c r="S166" s="307"/>
      <c r="T166" s="307"/>
      <c r="U166" s="307"/>
      <c r="V166" s="309"/>
      <c r="W166" s="307"/>
      <c r="X166" s="307"/>
      <c r="Y166" s="307"/>
      <c r="Z166" s="307"/>
      <c r="AA166" s="307"/>
      <c r="AB166" s="309"/>
      <c r="AC166" s="307"/>
      <c r="AD166" s="307"/>
      <c r="AE166" s="307"/>
      <c r="AF166" s="307"/>
      <c r="AG166" s="307"/>
      <c r="AH166" s="310"/>
      <c r="AI166" s="311"/>
      <c r="AJ166" s="311"/>
      <c r="AK166" s="311"/>
      <c r="AL166" s="311"/>
      <c r="AM166" s="312"/>
      <c r="AN166" s="311"/>
      <c r="AO166" s="311"/>
      <c r="AP166" s="311"/>
      <c r="AQ166" s="311"/>
      <c r="AR166" s="311"/>
      <c r="AS166" s="312"/>
      <c r="AT166" s="299"/>
      <c r="AU166" s="299"/>
      <c r="AV166" s="299"/>
      <c r="AW166" s="299"/>
      <c r="AX166" s="299"/>
      <c r="AY166" s="299"/>
      <c r="AZ166" s="299"/>
      <c r="BA166" s="299"/>
      <c r="BB166" s="299"/>
      <c r="BC166" s="299"/>
      <c r="BD166" s="299"/>
      <c r="BE166" s="299"/>
      <c r="BF166" s="299"/>
      <c r="BG166" s="299"/>
      <c r="BH166" s="299"/>
      <c r="BI166" s="299"/>
      <c r="BJ166" s="299"/>
      <c r="BK166" s="299"/>
      <c r="BL166" s="299"/>
      <c r="BM166" s="299"/>
      <c r="BN166" s="299"/>
      <c r="BO166" s="299"/>
      <c r="BP166" s="299"/>
      <c r="BQ166" s="299"/>
      <c r="BR166" s="299"/>
      <c r="BS166" s="299"/>
      <c r="BT166" s="299"/>
      <c r="BU166" s="299"/>
      <c r="BV166" s="299"/>
      <c r="BW166" s="299"/>
      <c r="BX166" s="299"/>
      <c r="BY166" s="299"/>
      <c r="BZ166" s="299"/>
      <c r="CA166" s="299"/>
      <c r="CB166" s="299"/>
      <c r="CC166" s="299"/>
      <c r="CD166" s="299"/>
      <c r="CE166" s="299"/>
      <c r="CF166" s="299"/>
      <c r="CG166" s="299"/>
      <c r="CH166" s="299"/>
      <c r="CI166" s="299"/>
      <c r="CJ166" s="299"/>
      <c r="CK166" s="299"/>
      <c r="CL166" s="299"/>
      <c r="CM166" s="299"/>
      <c r="CN166" s="299"/>
      <c r="CO166" s="299"/>
      <c r="CP166" s="299"/>
      <c r="CQ166" s="299"/>
      <c r="CR166" s="299"/>
      <c r="CS166" s="299"/>
      <c r="CT166" s="299"/>
      <c r="CU166" s="299"/>
      <c r="CV166" s="299"/>
      <c r="CW166" s="299"/>
      <c r="CX166" s="299"/>
      <c r="CY166" s="299"/>
      <c r="CZ166" s="299"/>
      <c r="DA166" s="299"/>
      <c r="DB166" s="299"/>
      <c r="DC166" s="299"/>
      <c r="DD166" s="299"/>
      <c r="DE166" s="299"/>
      <c r="DF166" s="299"/>
      <c r="DG166" s="299"/>
      <c r="DH166" s="299"/>
      <c r="DI166" s="299"/>
      <c r="DJ166" s="299"/>
      <c r="DK166" s="299"/>
      <c r="DL166" s="299"/>
      <c r="DM166" s="299"/>
      <c r="DN166" s="299"/>
      <c r="DO166" s="299"/>
      <c r="DP166" s="299"/>
      <c r="DQ166" s="299"/>
      <c r="DR166" s="299"/>
      <c r="DS166" s="299"/>
      <c r="DT166" s="299"/>
      <c r="DU166" s="299"/>
      <c r="DV166" s="299"/>
      <c r="DW166" s="299"/>
      <c r="DX166" s="299"/>
      <c r="DY166" s="299"/>
      <c r="DZ166" s="299"/>
      <c r="EA166" s="299"/>
      <c r="EB166" s="299"/>
      <c r="EC166" s="299"/>
      <c r="ED166" s="299"/>
      <c r="EE166" s="299"/>
    </row>
    <row r="167" spans="1:135" s="337" customFormat="1" ht="18" customHeight="1" x14ac:dyDescent="0.25">
      <c r="A167" s="352">
        <f>MATCH(B167,STUDIES!$A$4:$A$503,0)</f>
        <v>15</v>
      </c>
      <c r="B167" s="302" t="s">
        <v>355</v>
      </c>
      <c r="C167" s="314" t="s">
        <v>1067</v>
      </c>
      <c r="D167" s="286" t="s">
        <v>152</v>
      </c>
      <c r="E167" s="287" t="s">
        <v>148</v>
      </c>
      <c r="F167" s="287">
        <v>16</v>
      </c>
      <c r="G167" s="287">
        <v>27</v>
      </c>
      <c r="H167" s="288"/>
      <c r="I167" s="289"/>
      <c r="J167" s="289"/>
      <c r="K167" s="289"/>
      <c r="L167" s="289"/>
      <c r="M167" s="289"/>
      <c r="N167" s="289"/>
      <c r="O167" s="303" t="s">
        <v>91</v>
      </c>
      <c r="P167" s="294">
        <v>-25.2</v>
      </c>
      <c r="Q167" s="289">
        <v>2.65</v>
      </c>
      <c r="R167" s="289"/>
      <c r="S167" s="289"/>
      <c r="T167" s="289"/>
      <c r="U167" s="289"/>
      <c r="V167" s="294"/>
      <c r="W167" s="289"/>
      <c r="X167" s="289"/>
      <c r="Y167" s="289"/>
      <c r="Z167" s="289"/>
      <c r="AA167" s="289"/>
      <c r="AB167" s="294"/>
      <c r="AC167" s="289"/>
      <c r="AD167" s="289"/>
      <c r="AE167" s="289"/>
      <c r="AF167" s="289"/>
      <c r="AG167" s="289"/>
      <c r="AH167" s="295"/>
      <c r="AI167" s="296"/>
      <c r="AJ167" s="296"/>
      <c r="AK167" s="296"/>
      <c r="AL167" s="296"/>
      <c r="AM167" s="297"/>
      <c r="AN167" s="296"/>
      <c r="AO167" s="296"/>
      <c r="AP167" s="296"/>
      <c r="AQ167" s="296"/>
      <c r="AR167" s="296"/>
      <c r="AS167" s="297"/>
      <c r="AT167" s="298"/>
      <c r="AU167" s="299"/>
      <c r="AV167" s="299"/>
      <c r="AW167" s="299"/>
      <c r="AX167" s="299"/>
      <c r="AY167" s="299"/>
      <c r="AZ167" s="299"/>
      <c r="BA167" s="299"/>
      <c r="BB167" s="299"/>
      <c r="BC167" s="299"/>
      <c r="BD167" s="299"/>
      <c r="BE167" s="299"/>
      <c r="BF167" s="299"/>
      <c r="BG167" s="299"/>
      <c r="BH167" s="299"/>
      <c r="BI167" s="299"/>
      <c r="BJ167" s="299"/>
      <c r="BK167" s="299"/>
      <c r="BL167" s="299"/>
      <c r="BM167" s="299"/>
      <c r="BN167" s="299"/>
      <c r="BO167" s="299"/>
      <c r="BP167" s="299"/>
      <c r="BQ167" s="299"/>
      <c r="BR167" s="299"/>
      <c r="BS167" s="299"/>
      <c r="BT167" s="299"/>
      <c r="BU167" s="299"/>
      <c r="BV167" s="299"/>
      <c r="BW167" s="299"/>
      <c r="BX167" s="299"/>
      <c r="BY167" s="299"/>
      <c r="BZ167" s="299"/>
      <c r="CA167" s="299"/>
      <c r="CB167" s="299"/>
      <c r="CC167" s="299"/>
      <c r="CD167" s="299"/>
      <c r="CE167" s="299"/>
      <c r="CF167" s="299"/>
      <c r="CG167" s="299"/>
      <c r="CH167" s="299"/>
      <c r="CI167" s="299"/>
      <c r="CJ167" s="299"/>
      <c r="CK167" s="299"/>
      <c r="CL167" s="299"/>
      <c r="CM167" s="299"/>
      <c r="CN167" s="299"/>
      <c r="CO167" s="299"/>
      <c r="CP167" s="299"/>
      <c r="CQ167" s="299"/>
      <c r="CR167" s="299"/>
      <c r="CS167" s="299"/>
      <c r="CT167" s="299"/>
      <c r="CU167" s="299"/>
      <c r="CV167" s="299"/>
      <c r="CW167" s="299"/>
      <c r="CX167" s="299"/>
      <c r="CY167" s="299"/>
      <c r="CZ167" s="299"/>
      <c r="DA167" s="299"/>
      <c r="DB167" s="299"/>
      <c r="DC167" s="299"/>
      <c r="DD167" s="299"/>
      <c r="DE167" s="299"/>
      <c r="DF167" s="299"/>
      <c r="DG167" s="299"/>
      <c r="DH167" s="299"/>
      <c r="DI167" s="299"/>
      <c r="DJ167" s="299"/>
      <c r="DK167" s="299"/>
      <c r="DL167" s="299"/>
      <c r="DM167" s="299"/>
      <c r="DN167" s="299"/>
      <c r="DO167" s="299"/>
      <c r="DP167" s="299"/>
      <c r="DQ167" s="299"/>
      <c r="DR167" s="299"/>
      <c r="DS167" s="299"/>
      <c r="DT167" s="299"/>
      <c r="DU167" s="299"/>
      <c r="DV167" s="299"/>
      <c r="DW167" s="299"/>
      <c r="DX167" s="299"/>
      <c r="DY167" s="299"/>
      <c r="DZ167" s="299"/>
      <c r="EA167" s="299"/>
      <c r="EB167" s="299"/>
      <c r="EC167" s="299"/>
      <c r="ED167" s="299"/>
      <c r="EE167" s="299"/>
    </row>
    <row r="168" spans="1:135" s="337" customFormat="1" ht="18" customHeight="1" x14ac:dyDescent="0.25">
      <c r="A168" s="352">
        <f>MATCH(B168,STUDIES!$A$4:$A$503,0)</f>
        <v>15</v>
      </c>
      <c r="B168" s="302" t="s">
        <v>355</v>
      </c>
      <c r="C168" s="314" t="s">
        <v>149</v>
      </c>
      <c r="D168" s="286" t="s">
        <v>152</v>
      </c>
      <c r="E168" s="287" t="s">
        <v>148</v>
      </c>
      <c r="F168" s="287">
        <v>16</v>
      </c>
      <c r="G168" s="287">
        <v>27</v>
      </c>
      <c r="H168" s="288"/>
      <c r="I168" s="289"/>
      <c r="J168" s="289"/>
      <c r="K168" s="289"/>
      <c r="L168" s="289"/>
      <c r="M168" s="289"/>
      <c r="N168" s="289"/>
      <c r="O168" s="303" t="s">
        <v>91</v>
      </c>
      <c r="P168" s="294">
        <v>-3.7</v>
      </c>
      <c r="Q168" s="289">
        <v>2.65</v>
      </c>
      <c r="R168" s="289"/>
      <c r="S168" s="289"/>
      <c r="T168" s="289"/>
      <c r="U168" s="289"/>
      <c r="V168" s="294"/>
      <c r="W168" s="289"/>
      <c r="X168" s="289"/>
      <c r="Y168" s="289"/>
      <c r="Z168" s="289"/>
      <c r="AA168" s="289"/>
      <c r="AB168" s="294"/>
      <c r="AC168" s="289"/>
      <c r="AD168" s="289"/>
      <c r="AE168" s="289"/>
      <c r="AF168" s="289"/>
      <c r="AG168" s="289"/>
      <c r="AH168" s="295"/>
      <c r="AI168" s="296"/>
      <c r="AJ168" s="296"/>
      <c r="AK168" s="296"/>
      <c r="AL168" s="296"/>
      <c r="AM168" s="297"/>
      <c r="AN168" s="296"/>
      <c r="AO168" s="296"/>
      <c r="AP168" s="296"/>
      <c r="AQ168" s="296"/>
      <c r="AR168" s="296"/>
      <c r="AS168" s="297"/>
      <c r="AT168" s="298"/>
      <c r="AU168" s="299"/>
      <c r="AV168" s="299"/>
      <c r="AW168" s="299"/>
      <c r="AX168" s="299"/>
      <c r="AY168" s="299"/>
      <c r="AZ168" s="299"/>
      <c r="BA168" s="299"/>
      <c r="BB168" s="299"/>
      <c r="BC168" s="299"/>
      <c r="BD168" s="299"/>
      <c r="BE168" s="299"/>
      <c r="BF168" s="299"/>
      <c r="BG168" s="299"/>
      <c r="BH168" s="299"/>
      <c r="BI168" s="299"/>
      <c r="BJ168" s="299"/>
      <c r="BK168" s="299"/>
      <c r="BL168" s="299"/>
      <c r="BM168" s="299"/>
      <c r="BN168" s="299"/>
      <c r="BO168" s="299"/>
      <c r="BP168" s="299"/>
      <c r="BQ168" s="299"/>
      <c r="BR168" s="299"/>
      <c r="BS168" s="299"/>
      <c r="BT168" s="299"/>
      <c r="BU168" s="299"/>
      <c r="BV168" s="299"/>
      <c r="BW168" s="299"/>
      <c r="BX168" s="299"/>
      <c r="BY168" s="299"/>
      <c r="BZ168" s="299"/>
      <c r="CA168" s="299"/>
      <c r="CB168" s="299"/>
      <c r="CC168" s="299"/>
      <c r="CD168" s="299"/>
      <c r="CE168" s="299"/>
      <c r="CF168" s="299"/>
      <c r="CG168" s="299"/>
      <c r="CH168" s="299"/>
      <c r="CI168" s="299"/>
      <c r="CJ168" s="299"/>
      <c r="CK168" s="299"/>
      <c r="CL168" s="299"/>
      <c r="CM168" s="299"/>
      <c r="CN168" s="299"/>
      <c r="CO168" s="299"/>
      <c r="CP168" s="299"/>
      <c r="CQ168" s="299"/>
      <c r="CR168" s="299"/>
      <c r="CS168" s="299"/>
      <c r="CT168" s="299"/>
      <c r="CU168" s="299"/>
      <c r="CV168" s="299"/>
      <c r="CW168" s="299"/>
      <c r="CX168" s="299"/>
      <c r="CY168" s="299"/>
      <c r="CZ168" s="299"/>
      <c r="DA168" s="299"/>
      <c r="DB168" s="299"/>
      <c r="DC168" s="299"/>
      <c r="DD168" s="299"/>
      <c r="DE168" s="299"/>
      <c r="DF168" s="299"/>
      <c r="DG168" s="299"/>
      <c r="DH168" s="299"/>
      <c r="DI168" s="299"/>
      <c r="DJ168" s="299"/>
      <c r="DK168" s="299"/>
      <c r="DL168" s="299"/>
      <c r="DM168" s="299"/>
      <c r="DN168" s="299"/>
      <c r="DO168" s="299"/>
      <c r="DP168" s="299"/>
      <c r="DQ168" s="299"/>
      <c r="DR168" s="299"/>
      <c r="DS168" s="299"/>
      <c r="DT168" s="299"/>
      <c r="DU168" s="299"/>
      <c r="DV168" s="299"/>
      <c r="DW168" s="299"/>
      <c r="DX168" s="299"/>
      <c r="DY168" s="299"/>
      <c r="DZ168" s="299"/>
      <c r="EA168" s="299"/>
      <c r="EB168" s="299"/>
      <c r="EC168" s="299"/>
      <c r="ED168" s="299"/>
      <c r="EE168" s="299"/>
    </row>
    <row r="169" spans="1:135" s="337" customFormat="1" ht="18" customHeight="1" x14ac:dyDescent="0.25">
      <c r="A169" s="352">
        <f>MATCH(B169,STUDIES!$A$4:$A$503,0)</f>
        <v>15</v>
      </c>
      <c r="B169" s="302" t="s">
        <v>355</v>
      </c>
      <c r="C169" s="314" t="s">
        <v>1067</v>
      </c>
      <c r="D169" s="286" t="s">
        <v>292</v>
      </c>
      <c r="E169" s="287" t="s">
        <v>148</v>
      </c>
      <c r="F169" s="287">
        <v>16</v>
      </c>
      <c r="G169" s="287">
        <v>27</v>
      </c>
      <c r="H169" s="288"/>
      <c r="I169" s="289"/>
      <c r="J169" s="289"/>
      <c r="K169" s="289"/>
      <c r="L169" s="289"/>
      <c r="M169" s="289"/>
      <c r="N169" s="289"/>
      <c r="O169" s="303" t="s">
        <v>91</v>
      </c>
      <c r="P169" s="294">
        <v>-3.6</v>
      </c>
      <c r="Q169" s="289">
        <v>0.45</v>
      </c>
      <c r="R169" s="289"/>
      <c r="S169" s="289"/>
      <c r="T169" s="289"/>
      <c r="U169" s="289"/>
      <c r="V169" s="294"/>
      <c r="W169" s="289"/>
      <c r="X169" s="289"/>
      <c r="Y169" s="289"/>
      <c r="Z169" s="289"/>
      <c r="AA169" s="289"/>
      <c r="AB169" s="294"/>
      <c r="AC169" s="289"/>
      <c r="AD169" s="289"/>
      <c r="AE169" s="289"/>
      <c r="AF169" s="289"/>
      <c r="AG169" s="289"/>
      <c r="AH169" s="295"/>
      <c r="AI169" s="296"/>
      <c r="AJ169" s="296"/>
      <c r="AK169" s="296"/>
      <c r="AL169" s="296"/>
      <c r="AM169" s="297"/>
      <c r="AN169" s="296"/>
      <c r="AO169" s="296"/>
      <c r="AP169" s="296"/>
      <c r="AQ169" s="296"/>
      <c r="AR169" s="296"/>
      <c r="AS169" s="297"/>
      <c r="AT169" s="299"/>
      <c r="AU169" s="299"/>
      <c r="AV169" s="299"/>
      <c r="AW169" s="299"/>
      <c r="AX169" s="299"/>
      <c r="AY169" s="299"/>
      <c r="AZ169" s="299"/>
      <c r="BA169" s="299"/>
      <c r="BB169" s="299"/>
      <c r="BC169" s="299"/>
      <c r="BD169" s="299"/>
      <c r="BE169" s="299"/>
      <c r="BF169" s="299"/>
      <c r="BG169" s="299"/>
      <c r="BH169" s="299"/>
      <c r="BI169" s="299"/>
      <c r="BJ169" s="299"/>
      <c r="BK169" s="299"/>
      <c r="BL169" s="299"/>
      <c r="BM169" s="299"/>
      <c r="BN169" s="299"/>
      <c r="BO169" s="299"/>
      <c r="BP169" s="299"/>
      <c r="BQ169" s="299"/>
      <c r="BR169" s="299"/>
      <c r="BS169" s="299"/>
      <c r="BT169" s="299"/>
      <c r="BU169" s="299"/>
      <c r="BV169" s="299"/>
      <c r="BW169" s="299"/>
      <c r="BX169" s="299"/>
      <c r="BY169" s="299"/>
      <c r="BZ169" s="299"/>
      <c r="CA169" s="299"/>
      <c r="CB169" s="299"/>
      <c r="CC169" s="299"/>
      <c r="CD169" s="299"/>
      <c r="CE169" s="299"/>
      <c r="CF169" s="299"/>
      <c r="CG169" s="299"/>
      <c r="CH169" s="299"/>
      <c r="CI169" s="299"/>
      <c r="CJ169" s="299"/>
      <c r="CK169" s="299"/>
      <c r="CL169" s="299"/>
      <c r="CM169" s="299"/>
      <c r="CN169" s="299"/>
      <c r="CO169" s="299"/>
      <c r="CP169" s="299"/>
      <c r="CQ169" s="299"/>
      <c r="CR169" s="299"/>
      <c r="CS169" s="299"/>
      <c r="CT169" s="299"/>
      <c r="CU169" s="299"/>
      <c r="CV169" s="299"/>
      <c r="CW169" s="299"/>
      <c r="CX169" s="299"/>
      <c r="CY169" s="299"/>
      <c r="CZ169" s="299"/>
      <c r="DA169" s="299"/>
      <c r="DB169" s="299"/>
      <c r="DC169" s="299"/>
      <c r="DD169" s="299"/>
      <c r="DE169" s="299"/>
      <c r="DF169" s="299"/>
      <c r="DG169" s="299"/>
      <c r="DH169" s="299"/>
      <c r="DI169" s="299"/>
      <c r="DJ169" s="299"/>
      <c r="DK169" s="299"/>
      <c r="DL169" s="299"/>
      <c r="DM169" s="299"/>
      <c r="DN169" s="299"/>
      <c r="DO169" s="299"/>
      <c r="DP169" s="299"/>
      <c r="DQ169" s="299"/>
      <c r="DR169" s="299"/>
      <c r="DS169" s="299"/>
      <c r="DT169" s="299"/>
      <c r="DU169" s="299"/>
      <c r="DV169" s="299"/>
      <c r="DW169" s="299"/>
      <c r="DX169" s="299"/>
      <c r="DY169" s="299"/>
      <c r="DZ169" s="299"/>
      <c r="EA169" s="299"/>
      <c r="EB169" s="299"/>
      <c r="EC169" s="299"/>
      <c r="ED169" s="299"/>
      <c r="EE169" s="299"/>
    </row>
    <row r="170" spans="1:135" s="337" customFormat="1" ht="18" customHeight="1" x14ac:dyDescent="0.25">
      <c r="A170" s="352">
        <f>MATCH(B170,STUDIES!$A$4:$A$503,0)</f>
        <v>15</v>
      </c>
      <c r="B170" s="302" t="s">
        <v>355</v>
      </c>
      <c r="C170" s="314" t="s">
        <v>149</v>
      </c>
      <c r="D170" s="286" t="s">
        <v>292</v>
      </c>
      <c r="E170" s="287" t="s">
        <v>148</v>
      </c>
      <c r="F170" s="287">
        <v>16</v>
      </c>
      <c r="G170" s="287">
        <v>27</v>
      </c>
      <c r="H170" s="288"/>
      <c r="I170" s="289"/>
      <c r="J170" s="289"/>
      <c r="K170" s="289"/>
      <c r="L170" s="289"/>
      <c r="M170" s="289"/>
      <c r="N170" s="289"/>
      <c r="O170" s="303" t="s">
        <v>91</v>
      </c>
      <c r="P170" s="294">
        <v>-1.2</v>
      </c>
      <c r="Q170" s="289">
        <v>0.44</v>
      </c>
      <c r="R170" s="289"/>
      <c r="S170" s="289"/>
      <c r="T170" s="289"/>
      <c r="U170" s="289"/>
      <c r="V170" s="294"/>
      <c r="W170" s="289"/>
      <c r="X170" s="289"/>
      <c r="Y170" s="289"/>
      <c r="Z170" s="289"/>
      <c r="AA170" s="289"/>
      <c r="AB170" s="294"/>
      <c r="AC170" s="289"/>
      <c r="AD170" s="289"/>
      <c r="AE170" s="289"/>
      <c r="AF170" s="289"/>
      <c r="AG170" s="289"/>
      <c r="AH170" s="295"/>
      <c r="AI170" s="296"/>
      <c r="AJ170" s="296"/>
      <c r="AK170" s="296"/>
      <c r="AL170" s="296"/>
      <c r="AM170" s="297"/>
      <c r="AN170" s="296"/>
      <c r="AO170" s="296"/>
      <c r="AP170" s="296"/>
      <c r="AQ170" s="296"/>
      <c r="AR170" s="296"/>
      <c r="AS170" s="297"/>
      <c r="AT170" s="299"/>
      <c r="AU170" s="299"/>
      <c r="AV170" s="299"/>
      <c r="AW170" s="299"/>
      <c r="AX170" s="299"/>
      <c r="AY170" s="299"/>
      <c r="AZ170" s="299"/>
      <c r="BA170" s="299"/>
      <c r="BB170" s="299"/>
      <c r="BC170" s="299"/>
      <c r="BD170" s="299"/>
      <c r="BE170" s="299"/>
      <c r="BF170" s="299"/>
      <c r="BG170" s="299"/>
      <c r="BH170" s="299"/>
      <c r="BI170" s="299"/>
      <c r="BJ170" s="299"/>
      <c r="BK170" s="299"/>
      <c r="BL170" s="299"/>
      <c r="BM170" s="299"/>
      <c r="BN170" s="299"/>
      <c r="BO170" s="299"/>
      <c r="BP170" s="299"/>
      <c r="BQ170" s="299"/>
      <c r="BR170" s="299"/>
      <c r="BS170" s="299"/>
      <c r="BT170" s="299"/>
      <c r="BU170" s="299"/>
      <c r="BV170" s="299"/>
      <c r="BW170" s="299"/>
      <c r="BX170" s="299"/>
      <c r="BY170" s="299"/>
      <c r="BZ170" s="299"/>
      <c r="CA170" s="299"/>
      <c r="CB170" s="299"/>
      <c r="CC170" s="299"/>
      <c r="CD170" s="299"/>
      <c r="CE170" s="299"/>
      <c r="CF170" s="299"/>
      <c r="CG170" s="299"/>
      <c r="CH170" s="299"/>
      <c r="CI170" s="299"/>
      <c r="CJ170" s="299"/>
      <c r="CK170" s="299"/>
      <c r="CL170" s="299"/>
      <c r="CM170" s="299"/>
      <c r="CN170" s="299"/>
      <c r="CO170" s="299"/>
      <c r="CP170" s="299"/>
      <c r="CQ170" s="299"/>
      <c r="CR170" s="299"/>
      <c r="CS170" s="299"/>
      <c r="CT170" s="299"/>
      <c r="CU170" s="299"/>
      <c r="CV170" s="299"/>
      <c r="CW170" s="299"/>
      <c r="CX170" s="299"/>
      <c r="CY170" s="299"/>
      <c r="CZ170" s="299"/>
      <c r="DA170" s="299"/>
      <c r="DB170" s="299"/>
      <c r="DC170" s="299"/>
      <c r="DD170" s="299"/>
      <c r="DE170" s="299"/>
      <c r="DF170" s="299"/>
      <c r="DG170" s="299"/>
      <c r="DH170" s="299"/>
      <c r="DI170" s="299"/>
      <c r="DJ170" s="299"/>
      <c r="DK170" s="299"/>
      <c r="DL170" s="299"/>
      <c r="DM170" s="299"/>
      <c r="DN170" s="299"/>
      <c r="DO170" s="299"/>
      <c r="DP170" s="299"/>
      <c r="DQ170" s="299"/>
      <c r="DR170" s="299"/>
      <c r="DS170" s="299"/>
      <c r="DT170" s="299"/>
      <c r="DU170" s="299"/>
      <c r="DV170" s="299"/>
      <c r="DW170" s="299"/>
      <c r="DX170" s="299"/>
      <c r="DY170" s="299"/>
      <c r="DZ170" s="299"/>
      <c r="EA170" s="299"/>
      <c r="EB170" s="299"/>
      <c r="EC170" s="299"/>
      <c r="ED170" s="299"/>
      <c r="EE170" s="299"/>
    </row>
    <row r="171" spans="1:135" s="337" customFormat="1" ht="18" customHeight="1" x14ac:dyDescent="0.25">
      <c r="A171" s="352">
        <f>MATCH(B171,STUDIES!$A$4:$A$503,0)</f>
        <v>15</v>
      </c>
      <c r="B171" s="302" t="s">
        <v>355</v>
      </c>
      <c r="C171" s="314" t="s">
        <v>1067</v>
      </c>
      <c r="D171" s="286" t="s">
        <v>154</v>
      </c>
      <c r="E171" s="287" t="s">
        <v>148</v>
      </c>
      <c r="F171" s="287">
        <v>16</v>
      </c>
      <c r="G171" s="287">
        <v>27</v>
      </c>
      <c r="H171" s="288"/>
      <c r="I171" s="289"/>
      <c r="J171" s="289"/>
      <c r="K171" s="289"/>
      <c r="L171" s="289"/>
      <c r="M171" s="289"/>
      <c r="N171" s="289"/>
      <c r="O171" s="303" t="s">
        <v>91</v>
      </c>
      <c r="P171" s="294">
        <v>-13.1</v>
      </c>
      <c r="Q171" s="289">
        <v>1.37</v>
      </c>
      <c r="R171" s="289"/>
      <c r="S171" s="289"/>
      <c r="T171" s="289"/>
      <c r="U171" s="289"/>
      <c r="V171" s="294"/>
      <c r="W171" s="289"/>
      <c r="X171" s="289"/>
      <c r="Y171" s="289"/>
      <c r="Z171" s="289"/>
      <c r="AA171" s="289"/>
      <c r="AB171" s="294"/>
      <c r="AC171" s="289"/>
      <c r="AD171" s="289"/>
      <c r="AE171" s="289"/>
      <c r="AF171" s="289"/>
      <c r="AG171" s="289"/>
      <c r="AH171" s="295"/>
      <c r="AI171" s="296"/>
      <c r="AJ171" s="296"/>
      <c r="AK171" s="296"/>
      <c r="AL171" s="296"/>
      <c r="AM171" s="297"/>
      <c r="AN171" s="296"/>
      <c r="AO171" s="296"/>
      <c r="AP171" s="296"/>
      <c r="AQ171" s="296"/>
      <c r="AR171" s="296"/>
      <c r="AS171" s="297"/>
      <c r="AT171" s="299"/>
      <c r="AU171" s="299"/>
      <c r="AV171" s="299"/>
      <c r="AW171" s="299"/>
      <c r="AX171" s="299"/>
      <c r="AY171" s="299"/>
      <c r="AZ171" s="299"/>
      <c r="BA171" s="299"/>
      <c r="BB171" s="299"/>
      <c r="BC171" s="299"/>
      <c r="BD171" s="299"/>
      <c r="BE171" s="299"/>
      <c r="BF171" s="299"/>
      <c r="BG171" s="299"/>
      <c r="BH171" s="299"/>
      <c r="BI171" s="299"/>
      <c r="BJ171" s="299"/>
      <c r="BK171" s="299"/>
      <c r="BL171" s="299"/>
      <c r="BM171" s="299"/>
      <c r="BN171" s="299"/>
      <c r="BO171" s="299"/>
      <c r="BP171" s="299"/>
      <c r="BQ171" s="299"/>
      <c r="BR171" s="299"/>
      <c r="BS171" s="299"/>
      <c r="BT171" s="299"/>
      <c r="BU171" s="299"/>
      <c r="BV171" s="299"/>
      <c r="BW171" s="299"/>
      <c r="BX171" s="299"/>
      <c r="BY171" s="299"/>
      <c r="BZ171" s="299"/>
      <c r="CA171" s="299"/>
      <c r="CB171" s="299"/>
      <c r="CC171" s="299"/>
      <c r="CD171" s="299"/>
      <c r="CE171" s="299"/>
      <c r="CF171" s="299"/>
      <c r="CG171" s="299"/>
      <c r="CH171" s="299"/>
      <c r="CI171" s="299"/>
      <c r="CJ171" s="299"/>
      <c r="CK171" s="299"/>
      <c r="CL171" s="299"/>
      <c r="CM171" s="299"/>
      <c r="CN171" s="299"/>
      <c r="CO171" s="299"/>
      <c r="CP171" s="299"/>
      <c r="CQ171" s="299"/>
      <c r="CR171" s="299"/>
      <c r="CS171" s="299"/>
      <c r="CT171" s="299"/>
      <c r="CU171" s="299"/>
      <c r="CV171" s="299"/>
      <c r="CW171" s="299"/>
      <c r="CX171" s="299"/>
      <c r="CY171" s="299"/>
      <c r="CZ171" s="299"/>
      <c r="DA171" s="299"/>
      <c r="DB171" s="299"/>
      <c r="DC171" s="299"/>
      <c r="DD171" s="299"/>
      <c r="DE171" s="299"/>
      <c r="DF171" s="299"/>
      <c r="DG171" s="299"/>
      <c r="DH171" s="299"/>
      <c r="DI171" s="299"/>
      <c r="DJ171" s="299"/>
      <c r="DK171" s="299"/>
      <c r="DL171" s="299"/>
      <c r="DM171" s="299"/>
      <c r="DN171" s="299"/>
      <c r="DO171" s="299"/>
      <c r="DP171" s="299"/>
      <c r="DQ171" s="299"/>
      <c r="DR171" s="299"/>
      <c r="DS171" s="299"/>
      <c r="DT171" s="299"/>
      <c r="DU171" s="299"/>
      <c r="DV171" s="299"/>
      <c r="DW171" s="299"/>
      <c r="DX171" s="299"/>
      <c r="DY171" s="299"/>
      <c r="DZ171" s="299"/>
      <c r="EA171" s="299"/>
      <c r="EB171" s="299"/>
      <c r="EC171" s="299"/>
      <c r="ED171" s="299"/>
      <c r="EE171" s="299"/>
    </row>
    <row r="172" spans="1:135" s="337" customFormat="1" ht="18" customHeight="1" x14ac:dyDescent="0.25">
      <c r="A172" s="352">
        <f>MATCH(B172,STUDIES!$A$4:$A$503,0)</f>
        <v>15</v>
      </c>
      <c r="B172" s="302" t="s">
        <v>355</v>
      </c>
      <c r="C172" s="314" t="s">
        <v>149</v>
      </c>
      <c r="D172" s="286" t="s">
        <v>154</v>
      </c>
      <c r="E172" s="287" t="s">
        <v>148</v>
      </c>
      <c r="F172" s="287">
        <v>16</v>
      </c>
      <c r="G172" s="287">
        <v>27</v>
      </c>
      <c r="H172" s="288"/>
      <c r="I172" s="289"/>
      <c r="J172" s="289"/>
      <c r="K172" s="289"/>
      <c r="L172" s="289"/>
      <c r="M172" s="289"/>
      <c r="N172" s="289"/>
      <c r="O172" s="303" t="s">
        <v>91</v>
      </c>
      <c r="P172" s="294">
        <v>-2.6</v>
      </c>
      <c r="Q172" s="289">
        <v>1.34</v>
      </c>
      <c r="R172" s="289"/>
      <c r="S172" s="289"/>
      <c r="T172" s="289"/>
      <c r="U172" s="289"/>
      <c r="V172" s="294"/>
      <c r="W172" s="289"/>
      <c r="X172" s="289"/>
      <c r="Y172" s="289"/>
      <c r="Z172" s="289"/>
      <c r="AA172" s="289"/>
      <c r="AB172" s="294"/>
      <c r="AC172" s="289"/>
      <c r="AD172" s="289"/>
      <c r="AE172" s="289"/>
      <c r="AF172" s="289"/>
      <c r="AG172" s="289"/>
      <c r="AH172" s="295"/>
      <c r="AI172" s="296"/>
      <c r="AJ172" s="296"/>
      <c r="AK172" s="296"/>
      <c r="AL172" s="296"/>
      <c r="AM172" s="297"/>
      <c r="AN172" s="296"/>
      <c r="AO172" s="296"/>
      <c r="AP172" s="296"/>
      <c r="AQ172" s="296"/>
      <c r="AR172" s="296"/>
      <c r="AS172" s="297"/>
      <c r="AT172" s="299"/>
      <c r="AU172" s="299"/>
      <c r="AV172" s="299"/>
      <c r="AW172" s="299"/>
      <c r="AX172" s="299"/>
      <c r="AY172" s="299"/>
      <c r="AZ172" s="299"/>
      <c r="BA172" s="299"/>
      <c r="BB172" s="299"/>
      <c r="BC172" s="299"/>
      <c r="BD172" s="299"/>
      <c r="BE172" s="299"/>
      <c r="BF172" s="299"/>
      <c r="BG172" s="299"/>
      <c r="BH172" s="299"/>
      <c r="BI172" s="299"/>
      <c r="BJ172" s="299"/>
      <c r="BK172" s="299"/>
      <c r="BL172" s="299"/>
      <c r="BM172" s="299"/>
      <c r="BN172" s="299"/>
      <c r="BO172" s="299"/>
      <c r="BP172" s="299"/>
      <c r="BQ172" s="299"/>
      <c r="BR172" s="299"/>
      <c r="BS172" s="299"/>
      <c r="BT172" s="299"/>
      <c r="BU172" s="299"/>
      <c r="BV172" s="299"/>
      <c r="BW172" s="299"/>
      <c r="BX172" s="299"/>
      <c r="BY172" s="299"/>
      <c r="BZ172" s="299"/>
      <c r="CA172" s="299"/>
      <c r="CB172" s="299"/>
      <c r="CC172" s="299"/>
      <c r="CD172" s="299"/>
      <c r="CE172" s="299"/>
      <c r="CF172" s="299"/>
      <c r="CG172" s="299"/>
      <c r="CH172" s="299"/>
      <c r="CI172" s="299"/>
      <c r="CJ172" s="299"/>
      <c r="CK172" s="299"/>
      <c r="CL172" s="299"/>
      <c r="CM172" s="299"/>
      <c r="CN172" s="299"/>
      <c r="CO172" s="299"/>
      <c r="CP172" s="299"/>
      <c r="CQ172" s="299"/>
      <c r="CR172" s="299"/>
      <c r="CS172" s="299"/>
      <c r="CT172" s="299"/>
      <c r="CU172" s="299"/>
      <c r="CV172" s="299"/>
      <c r="CW172" s="299"/>
      <c r="CX172" s="299"/>
      <c r="CY172" s="299"/>
      <c r="CZ172" s="299"/>
      <c r="DA172" s="299"/>
      <c r="DB172" s="299"/>
      <c r="DC172" s="299"/>
      <c r="DD172" s="299"/>
      <c r="DE172" s="299"/>
      <c r="DF172" s="299"/>
      <c r="DG172" s="299"/>
      <c r="DH172" s="299"/>
      <c r="DI172" s="299"/>
      <c r="DJ172" s="299"/>
      <c r="DK172" s="299"/>
      <c r="DL172" s="299"/>
      <c r="DM172" s="299"/>
      <c r="DN172" s="299"/>
      <c r="DO172" s="299"/>
      <c r="DP172" s="299"/>
      <c r="DQ172" s="299"/>
      <c r="DR172" s="299"/>
      <c r="DS172" s="299"/>
      <c r="DT172" s="299"/>
      <c r="DU172" s="299"/>
      <c r="DV172" s="299"/>
      <c r="DW172" s="299"/>
      <c r="DX172" s="299"/>
      <c r="DY172" s="299"/>
      <c r="DZ172" s="299"/>
      <c r="EA172" s="299"/>
      <c r="EB172" s="299"/>
      <c r="EC172" s="299"/>
      <c r="ED172" s="299"/>
      <c r="EE172" s="299"/>
    </row>
    <row r="173" spans="1:135" s="337" customFormat="1" ht="18" customHeight="1" x14ac:dyDescent="0.25">
      <c r="A173" s="352">
        <f>MATCH(B173,STUDIES!$A$4:$A$503,0)</f>
        <v>15</v>
      </c>
      <c r="B173" s="304" t="s">
        <v>355</v>
      </c>
      <c r="C173" s="314" t="s">
        <v>1067</v>
      </c>
      <c r="D173" s="304" t="s">
        <v>1178</v>
      </c>
      <c r="E173" s="305" t="s">
        <v>148</v>
      </c>
      <c r="F173" s="305">
        <v>16</v>
      </c>
      <c r="G173" s="305">
        <v>27</v>
      </c>
      <c r="H173" s="306">
        <v>0</v>
      </c>
      <c r="I173" s="307"/>
      <c r="J173" s="307"/>
      <c r="K173" s="307"/>
      <c r="L173" s="307"/>
      <c r="M173" s="307"/>
      <c r="N173" s="307"/>
      <c r="O173" s="308"/>
      <c r="P173" s="309"/>
      <c r="Q173" s="307"/>
      <c r="R173" s="307"/>
      <c r="S173" s="307"/>
      <c r="T173" s="307"/>
      <c r="U173" s="307"/>
      <c r="V173" s="309"/>
      <c r="W173" s="307"/>
      <c r="X173" s="307"/>
      <c r="Y173" s="307"/>
      <c r="Z173" s="307"/>
      <c r="AA173" s="307"/>
      <c r="AB173" s="309"/>
      <c r="AC173" s="307"/>
      <c r="AD173" s="307"/>
      <c r="AE173" s="307"/>
      <c r="AF173" s="307"/>
      <c r="AG173" s="307"/>
      <c r="AH173" s="310"/>
      <c r="AI173" s="311"/>
      <c r="AJ173" s="311"/>
      <c r="AK173" s="311"/>
      <c r="AL173" s="311"/>
      <c r="AM173" s="312"/>
      <c r="AN173" s="311"/>
      <c r="AO173" s="311"/>
      <c r="AP173" s="311"/>
      <c r="AQ173" s="311"/>
      <c r="AR173" s="311"/>
      <c r="AS173" s="312"/>
      <c r="AT173" s="299"/>
      <c r="AU173" s="299"/>
      <c r="AV173" s="299"/>
      <c r="AW173" s="299"/>
      <c r="AX173" s="299"/>
      <c r="AY173" s="299"/>
      <c r="AZ173" s="299"/>
      <c r="BA173" s="299"/>
      <c r="BB173" s="299"/>
      <c r="BC173" s="299"/>
      <c r="BD173" s="299"/>
      <c r="BE173" s="299"/>
      <c r="BF173" s="299"/>
      <c r="BG173" s="299"/>
      <c r="BH173" s="299"/>
      <c r="BI173" s="299"/>
      <c r="BJ173" s="299"/>
      <c r="BK173" s="299"/>
      <c r="BL173" s="299"/>
      <c r="BM173" s="299"/>
      <c r="BN173" s="299"/>
      <c r="BO173" s="299"/>
      <c r="BP173" s="299"/>
      <c r="BQ173" s="299"/>
      <c r="BR173" s="299"/>
      <c r="BS173" s="299"/>
      <c r="BT173" s="299"/>
      <c r="BU173" s="299"/>
      <c r="BV173" s="299"/>
      <c r="BW173" s="299"/>
      <c r="BX173" s="299"/>
      <c r="BY173" s="299"/>
      <c r="BZ173" s="299"/>
      <c r="CA173" s="299"/>
      <c r="CB173" s="299"/>
      <c r="CC173" s="299"/>
      <c r="CD173" s="299"/>
      <c r="CE173" s="299"/>
      <c r="CF173" s="299"/>
      <c r="CG173" s="299"/>
      <c r="CH173" s="299"/>
      <c r="CI173" s="299"/>
      <c r="CJ173" s="299"/>
      <c r="CK173" s="299"/>
      <c r="CL173" s="299"/>
      <c r="CM173" s="299"/>
      <c r="CN173" s="299"/>
      <c r="CO173" s="299"/>
      <c r="CP173" s="299"/>
      <c r="CQ173" s="299"/>
      <c r="CR173" s="299"/>
      <c r="CS173" s="299"/>
      <c r="CT173" s="299"/>
      <c r="CU173" s="299"/>
      <c r="CV173" s="299"/>
      <c r="CW173" s="299"/>
      <c r="CX173" s="299"/>
      <c r="CY173" s="299"/>
      <c r="CZ173" s="299"/>
      <c r="DA173" s="299"/>
      <c r="DB173" s="299"/>
      <c r="DC173" s="299"/>
      <c r="DD173" s="299"/>
      <c r="DE173" s="299"/>
      <c r="DF173" s="299"/>
      <c r="DG173" s="299"/>
      <c r="DH173" s="299"/>
      <c r="DI173" s="299"/>
      <c r="DJ173" s="299"/>
      <c r="DK173" s="299"/>
      <c r="DL173" s="299"/>
      <c r="DM173" s="299"/>
      <c r="DN173" s="299"/>
      <c r="DO173" s="299"/>
      <c r="DP173" s="299"/>
      <c r="DQ173" s="299"/>
      <c r="DR173" s="299"/>
      <c r="DS173" s="299"/>
      <c r="DT173" s="299"/>
      <c r="DU173" s="299"/>
      <c r="DV173" s="299"/>
      <c r="DW173" s="299"/>
      <c r="DX173" s="299"/>
      <c r="DY173" s="299"/>
      <c r="DZ173" s="299"/>
      <c r="EA173" s="299"/>
      <c r="EB173" s="299"/>
      <c r="EC173" s="299"/>
      <c r="ED173" s="299"/>
      <c r="EE173" s="299"/>
    </row>
    <row r="174" spans="1:135" s="337" customFormat="1" ht="18" customHeight="1" x14ac:dyDescent="0.25">
      <c r="A174" s="352">
        <f>MATCH(B174,STUDIES!$A$4:$A$503,0)</f>
        <v>15</v>
      </c>
      <c r="B174" s="304" t="s">
        <v>355</v>
      </c>
      <c r="C174" s="317" t="s">
        <v>149</v>
      </c>
      <c r="D174" s="304" t="s">
        <v>1178</v>
      </c>
      <c r="E174" s="305" t="s">
        <v>148</v>
      </c>
      <c r="F174" s="305">
        <v>16</v>
      </c>
      <c r="G174" s="305">
        <v>27</v>
      </c>
      <c r="H174" s="306">
        <v>3</v>
      </c>
      <c r="I174" s="307"/>
      <c r="J174" s="307"/>
      <c r="K174" s="307"/>
      <c r="L174" s="307"/>
      <c r="M174" s="307"/>
      <c r="N174" s="307"/>
      <c r="O174" s="308"/>
      <c r="P174" s="309"/>
      <c r="Q174" s="307"/>
      <c r="R174" s="307"/>
      <c r="S174" s="307"/>
      <c r="T174" s="307"/>
      <c r="U174" s="307"/>
      <c r="V174" s="309"/>
      <c r="W174" s="307"/>
      <c r="X174" s="307"/>
      <c r="Y174" s="307"/>
      <c r="Z174" s="307"/>
      <c r="AA174" s="307"/>
      <c r="AB174" s="309"/>
      <c r="AC174" s="307"/>
      <c r="AD174" s="307"/>
      <c r="AE174" s="307"/>
      <c r="AF174" s="307"/>
      <c r="AG174" s="307"/>
      <c r="AH174" s="310"/>
      <c r="AI174" s="311"/>
      <c r="AJ174" s="311"/>
      <c r="AK174" s="311"/>
      <c r="AL174" s="311"/>
      <c r="AM174" s="312"/>
      <c r="AN174" s="311"/>
      <c r="AO174" s="311"/>
      <c r="AP174" s="311"/>
      <c r="AQ174" s="311"/>
      <c r="AR174" s="311"/>
      <c r="AS174" s="312"/>
      <c r="AT174" s="299"/>
      <c r="AU174" s="299"/>
      <c r="AV174" s="299"/>
      <c r="AW174" s="299"/>
      <c r="AX174" s="299"/>
      <c r="AY174" s="299"/>
      <c r="AZ174" s="299"/>
      <c r="BA174" s="299"/>
      <c r="BB174" s="299"/>
      <c r="BC174" s="299"/>
      <c r="BD174" s="299"/>
      <c r="BE174" s="299"/>
      <c r="BF174" s="299"/>
      <c r="BG174" s="299"/>
      <c r="BH174" s="299"/>
      <c r="BI174" s="299"/>
      <c r="BJ174" s="299"/>
      <c r="BK174" s="299"/>
      <c r="BL174" s="299"/>
      <c r="BM174" s="299"/>
      <c r="BN174" s="299"/>
      <c r="BO174" s="299"/>
      <c r="BP174" s="299"/>
      <c r="BQ174" s="299"/>
      <c r="BR174" s="299"/>
      <c r="BS174" s="299"/>
      <c r="BT174" s="299"/>
      <c r="BU174" s="299"/>
      <c r="BV174" s="299"/>
      <c r="BW174" s="299"/>
      <c r="BX174" s="299"/>
      <c r="BY174" s="299"/>
      <c r="BZ174" s="299"/>
      <c r="CA174" s="299"/>
      <c r="CB174" s="299"/>
      <c r="CC174" s="299"/>
      <c r="CD174" s="299"/>
      <c r="CE174" s="299"/>
      <c r="CF174" s="299"/>
      <c r="CG174" s="299"/>
      <c r="CH174" s="299"/>
      <c r="CI174" s="299"/>
      <c r="CJ174" s="299"/>
      <c r="CK174" s="299"/>
      <c r="CL174" s="299"/>
      <c r="CM174" s="299"/>
      <c r="CN174" s="299"/>
      <c r="CO174" s="299"/>
      <c r="CP174" s="299"/>
      <c r="CQ174" s="299"/>
      <c r="CR174" s="299"/>
      <c r="CS174" s="299"/>
      <c r="CT174" s="299"/>
      <c r="CU174" s="299"/>
      <c r="CV174" s="299"/>
      <c r="CW174" s="299"/>
      <c r="CX174" s="299"/>
      <c r="CY174" s="299"/>
      <c r="CZ174" s="299"/>
      <c r="DA174" s="299"/>
      <c r="DB174" s="299"/>
      <c r="DC174" s="299"/>
      <c r="DD174" s="299"/>
      <c r="DE174" s="299"/>
      <c r="DF174" s="299"/>
      <c r="DG174" s="299"/>
      <c r="DH174" s="299"/>
      <c r="DI174" s="299"/>
      <c r="DJ174" s="299"/>
      <c r="DK174" s="299"/>
      <c r="DL174" s="299"/>
      <c r="DM174" s="299"/>
      <c r="DN174" s="299"/>
      <c r="DO174" s="299"/>
      <c r="DP174" s="299"/>
      <c r="DQ174" s="299"/>
      <c r="DR174" s="299"/>
      <c r="DS174" s="299"/>
      <c r="DT174" s="299"/>
      <c r="DU174" s="299"/>
      <c r="DV174" s="299"/>
      <c r="DW174" s="299"/>
      <c r="DX174" s="299"/>
      <c r="DY174" s="299"/>
      <c r="DZ174" s="299"/>
      <c r="EA174" s="299"/>
      <c r="EB174" s="299"/>
      <c r="EC174" s="299"/>
      <c r="ED174" s="299"/>
      <c r="EE174" s="299"/>
    </row>
    <row r="175" spans="1:135" s="337" customFormat="1" ht="18" customHeight="1" x14ac:dyDescent="0.25">
      <c r="A175" s="352">
        <f>MATCH(B175,STUDIES!$A$4:$A$503,0)</f>
        <v>15</v>
      </c>
      <c r="B175" s="304" t="s">
        <v>355</v>
      </c>
      <c r="C175" s="317" t="s">
        <v>1067</v>
      </c>
      <c r="D175" s="304" t="s">
        <v>1182</v>
      </c>
      <c r="E175" s="305" t="s">
        <v>148</v>
      </c>
      <c r="F175" s="305">
        <v>16</v>
      </c>
      <c r="G175" s="305">
        <v>27</v>
      </c>
      <c r="H175" s="306">
        <v>3</v>
      </c>
      <c r="I175" s="307"/>
      <c r="J175" s="307"/>
      <c r="K175" s="307"/>
      <c r="L175" s="307"/>
      <c r="M175" s="307"/>
      <c r="N175" s="307"/>
      <c r="O175" s="308"/>
      <c r="P175" s="309"/>
      <c r="Q175" s="307"/>
      <c r="R175" s="307"/>
      <c r="S175" s="307"/>
      <c r="T175" s="307"/>
      <c r="U175" s="307"/>
      <c r="V175" s="309"/>
      <c r="W175" s="307"/>
      <c r="X175" s="307"/>
      <c r="Y175" s="307"/>
      <c r="Z175" s="307"/>
      <c r="AA175" s="307"/>
      <c r="AB175" s="309"/>
      <c r="AC175" s="307"/>
      <c r="AD175" s="307"/>
      <c r="AE175" s="307"/>
      <c r="AF175" s="307"/>
      <c r="AG175" s="307"/>
      <c r="AH175" s="310"/>
      <c r="AI175" s="311"/>
      <c r="AJ175" s="311"/>
      <c r="AK175" s="311"/>
      <c r="AL175" s="311"/>
      <c r="AM175" s="312"/>
      <c r="AN175" s="311"/>
      <c r="AO175" s="311"/>
      <c r="AP175" s="311"/>
      <c r="AQ175" s="311"/>
      <c r="AR175" s="311"/>
      <c r="AS175" s="312"/>
      <c r="AT175" s="299"/>
      <c r="AU175" s="299"/>
      <c r="AV175" s="299"/>
      <c r="AW175" s="299"/>
      <c r="AX175" s="299"/>
      <c r="AY175" s="299"/>
      <c r="AZ175" s="299"/>
      <c r="BA175" s="299"/>
      <c r="BB175" s="299"/>
      <c r="BC175" s="299"/>
      <c r="BD175" s="299"/>
      <c r="BE175" s="299"/>
      <c r="BF175" s="299"/>
      <c r="BG175" s="299"/>
      <c r="BH175" s="299"/>
      <c r="BI175" s="299"/>
      <c r="BJ175" s="299"/>
      <c r="BK175" s="299"/>
      <c r="BL175" s="299"/>
      <c r="BM175" s="299"/>
      <c r="BN175" s="299"/>
      <c r="BO175" s="299"/>
      <c r="BP175" s="299"/>
      <c r="BQ175" s="299"/>
      <c r="BR175" s="299"/>
      <c r="BS175" s="299"/>
      <c r="BT175" s="299"/>
      <c r="BU175" s="299"/>
      <c r="BV175" s="299"/>
      <c r="BW175" s="299"/>
      <c r="BX175" s="299"/>
      <c r="BY175" s="299"/>
      <c r="BZ175" s="299"/>
      <c r="CA175" s="299"/>
      <c r="CB175" s="299"/>
      <c r="CC175" s="299"/>
      <c r="CD175" s="299"/>
      <c r="CE175" s="299"/>
      <c r="CF175" s="299"/>
      <c r="CG175" s="299"/>
      <c r="CH175" s="299"/>
      <c r="CI175" s="299"/>
      <c r="CJ175" s="299"/>
      <c r="CK175" s="299"/>
      <c r="CL175" s="299"/>
      <c r="CM175" s="299"/>
      <c r="CN175" s="299"/>
      <c r="CO175" s="299"/>
      <c r="CP175" s="299"/>
      <c r="CQ175" s="299"/>
      <c r="CR175" s="299"/>
      <c r="CS175" s="299"/>
      <c r="CT175" s="299"/>
      <c r="CU175" s="299"/>
      <c r="CV175" s="299"/>
      <c r="CW175" s="299"/>
      <c r="CX175" s="299"/>
      <c r="CY175" s="299"/>
      <c r="CZ175" s="299"/>
      <c r="DA175" s="299"/>
      <c r="DB175" s="299"/>
      <c r="DC175" s="299"/>
      <c r="DD175" s="299"/>
      <c r="DE175" s="299"/>
      <c r="DF175" s="299"/>
      <c r="DG175" s="299"/>
      <c r="DH175" s="299"/>
      <c r="DI175" s="299"/>
      <c r="DJ175" s="299"/>
      <c r="DK175" s="299"/>
      <c r="DL175" s="299"/>
      <c r="DM175" s="299"/>
      <c r="DN175" s="299"/>
      <c r="DO175" s="299"/>
      <c r="DP175" s="299"/>
      <c r="DQ175" s="299"/>
      <c r="DR175" s="299"/>
      <c r="DS175" s="299"/>
      <c r="DT175" s="299"/>
      <c r="DU175" s="299"/>
      <c r="DV175" s="299"/>
      <c r="DW175" s="299"/>
      <c r="DX175" s="299"/>
      <c r="DY175" s="299"/>
      <c r="DZ175" s="299"/>
      <c r="EA175" s="299"/>
      <c r="EB175" s="299"/>
      <c r="EC175" s="299"/>
      <c r="ED175" s="299"/>
      <c r="EE175" s="299"/>
    </row>
    <row r="176" spans="1:135" s="337" customFormat="1" ht="18" customHeight="1" x14ac:dyDescent="0.25">
      <c r="A176" s="352">
        <f>MATCH(B176,STUDIES!$A$4:$A$503,0)</f>
        <v>15</v>
      </c>
      <c r="B176" s="304" t="s">
        <v>355</v>
      </c>
      <c r="C176" s="317" t="s">
        <v>149</v>
      </c>
      <c r="D176" s="304" t="s">
        <v>1182</v>
      </c>
      <c r="E176" s="305" t="s">
        <v>148</v>
      </c>
      <c r="F176" s="305">
        <v>16</v>
      </c>
      <c r="G176" s="305">
        <v>27</v>
      </c>
      <c r="H176" s="306">
        <v>4</v>
      </c>
      <c r="I176" s="307"/>
      <c r="J176" s="307"/>
      <c r="K176" s="307"/>
      <c r="L176" s="307"/>
      <c r="M176" s="307"/>
      <c r="N176" s="307"/>
      <c r="O176" s="308"/>
      <c r="P176" s="309"/>
      <c r="Q176" s="307"/>
      <c r="R176" s="307"/>
      <c r="S176" s="307"/>
      <c r="T176" s="307"/>
      <c r="U176" s="307"/>
      <c r="V176" s="309"/>
      <c r="W176" s="307"/>
      <c r="X176" s="307"/>
      <c r="Y176" s="307"/>
      <c r="Z176" s="307"/>
      <c r="AA176" s="307"/>
      <c r="AB176" s="309"/>
      <c r="AC176" s="307"/>
      <c r="AD176" s="307"/>
      <c r="AE176" s="307"/>
      <c r="AF176" s="307"/>
      <c r="AG176" s="307"/>
      <c r="AH176" s="310"/>
      <c r="AI176" s="311"/>
      <c r="AJ176" s="311"/>
      <c r="AK176" s="311"/>
      <c r="AL176" s="311"/>
      <c r="AM176" s="312"/>
      <c r="AN176" s="311"/>
      <c r="AO176" s="311"/>
      <c r="AP176" s="311"/>
      <c r="AQ176" s="311"/>
      <c r="AR176" s="311"/>
      <c r="AS176" s="312"/>
      <c r="AT176" s="299"/>
      <c r="AU176" s="299"/>
      <c r="AV176" s="299"/>
      <c r="AW176" s="299"/>
      <c r="AX176" s="299"/>
      <c r="AY176" s="299"/>
      <c r="AZ176" s="299"/>
      <c r="BA176" s="299"/>
      <c r="BB176" s="299"/>
      <c r="BC176" s="299"/>
      <c r="BD176" s="299"/>
      <c r="BE176" s="299"/>
      <c r="BF176" s="299"/>
      <c r="BG176" s="299"/>
      <c r="BH176" s="299"/>
      <c r="BI176" s="299"/>
      <c r="BJ176" s="299"/>
      <c r="BK176" s="299"/>
      <c r="BL176" s="299"/>
      <c r="BM176" s="299"/>
      <c r="BN176" s="299"/>
      <c r="BO176" s="299"/>
      <c r="BP176" s="299"/>
      <c r="BQ176" s="299"/>
      <c r="BR176" s="299"/>
      <c r="BS176" s="299"/>
      <c r="BT176" s="299"/>
      <c r="BU176" s="299"/>
      <c r="BV176" s="299"/>
      <c r="BW176" s="299"/>
      <c r="BX176" s="299"/>
      <c r="BY176" s="299"/>
      <c r="BZ176" s="299"/>
      <c r="CA176" s="299"/>
      <c r="CB176" s="299"/>
      <c r="CC176" s="299"/>
      <c r="CD176" s="299"/>
      <c r="CE176" s="299"/>
      <c r="CF176" s="299"/>
      <c r="CG176" s="299"/>
      <c r="CH176" s="299"/>
      <c r="CI176" s="299"/>
      <c r="CJ176" s="299"/>
      <c r="CK176" s="299"/>
      <c r="CL176" s="299"/>
      <c r="CM176" s="299"/>
      <c r="CN176" s="299"/>
      <c r="CO176" s="299"/>
      <c r="CP176" s="299"/>
      <c r="CQ176" s="299"/>
      <c r="CR176" s="299"/>
      <c r="CS176" s="299"/>
      <c r="CT176" s="299"/>
      <c r="CU176" s="299"/>
      <c r="CV176" s="299"/>
      <c r="CW176" s="299"/>
      <c r="CX176" s="299"/>
      <c r="CY176" s="299"/>
      <c r="CZ176" s="299"/>
      <c r="DA176" s="299"/>
      <c r="DB176" s="299"/>
      <c r="DC176" s="299"/>
      <c r="DD176" s="299"/>
      <c r="DE176" s="299"/>
      <c r="DF176" s="299"/>
      <c r="DG176" s="299"/>
      <c r="DH176" s="299"/>
      <c r="DI176" s="299"/>
      <c r="DJ176" s="299"/>
      <c r="DK176" s="299"/>
      <c r="DL176" s="299"/>
      <c r="DM176" s="299"/>
      <c r="DN176" s="299"/>
      <c r="DO176" s="299"/>
      <c r="DP176" s="299"/>
      <c r="DQ176" s="299"/>
      <c r="DR176" s="299"/>
      <c r="DS176" s="299"/>
      <c r="DT176" s="299"/>
      <c r="DU176" s="299"/>
      <c r="DV176" s="299"/>
      <c r="DW176" s="299"/>
      <c r="DX176" s="299"/>
      <c r="DY176" s="299"/>
      <c r="DZ176" s="299"/>
      <c r="EA176" s="299"/>
      <c r="EB176" s="299"/>
      <c r="EC176" s="299"/>
      <c r="ED176" s="299"/>
      <c r="EE176" s="299"/>
    </row>
    <row r="177" spans="1:135" s="337" customFormat="1" ht="18" customHeight="1" x14ac:dyDescent="0.25">
      <c r="A177" s="352">
        <f>MATCH(B177,STUDIES!$A$4:$A$503,0)</f>
        <v>16</v>
      </c>
      <c r="B177" s="302" t="s">
        <v>354</v>
      </c>
      <c r="C177" s="314" t="s">
        <v>1074</v>
      </c>
      <c r="D177" s="286" t="s">
        <v>152</v>
      </c>
      <c r="E177" s="287" t="s">
        <v>148</v>
      </c>
      <c r="F177" s="287">
        <v>8</v>
      </c>
      <c r="G177" s="287">
        <v>46</v>
      </c>
      <c r="H177" s="288"/>
      <c r="I177" s="289">
        <v>25.1</v>
      </c>
      <c r="J177" s="290"/>
      <c r="K177" s="290">
        <v>12.3</v>
      </c>
      <c r="L177" s="290"/>
      <c r="M177" s="290"/>
      <c r="N177" s="290"/>
      <c r="O177" s="303" t="s">
        <v>93</v>
      </c>
      <c r="P177" s="294"/>
      <c r="Q177" s="289"/>
      <c r="R177" s="289"/>
      <c r="S177" s="289"/>
      <c r="T177" s="289"/>
      <c r="U177" s="289"/>
      <c r="V177" s="294"/>
      <c r="W177" s="289"/>
      <c r="X177" s="289"/>
      <c r="Y177" s="289"/>
      <c r="Z177" s="289"/>
      <c r="AA177" s="289"/>
      <c r="AB177" s="294"/>
      <c r="AC177" s="289"/>
      <c r="AD177" s="289"/>
      <c r="AE177" s="289"/>
      <c r="AF177" s="289"/>
      <c r="AG177" s="289"/>
      <c r="AH177" s="295">
        <v>-53.948499999999996</v>
      </c>
      <c r="AI177" s="296">
        <v>4.4614999999999991</v>
      </c>
      <c r="AJ177" s="296"/>
      <c r="AK177" s="296"/>
      <c r="AL177" s="296"/>
      <c r="AM177" s="297"/>
      <c r="AN177" s="296"/>
      <c r="AO177" s="296"/>
      <c r="AP177" s="296"/>
      <c r="AQ177" s="296"/>
      <c r="AR177" s="296"/>
      <c r="AS177" s="297"/>
      <c r="AT177" s="298"/>
      <c r="AU177" s="299"/>
      <c r="AV177" s="299"/>
      <c r="AW177" s="299"/>
      <c r="AX177" s="299"/>
      <c r="AY177" s="299"/>
      <c r="AZ177" s="299"/>
      <c r="BA177" s="299"/>
      <c r="BB177" s="299"/>
      <c r="BC177" s="299"/>
      <c r="BD177" s="299"/>
      <c r="BE177" s="299"/>
      <c r="BF177" s="299"/>
      <c r="BG177" s="299"/>
      <c r="BH177" s="299"/>
      <c r="BI177" s="299"/>
      <c r="BJ177" s="299"/>
      <c r="BK177" s="299"/>
      <c r="BL177" s="299"/>
      <c r="BM177" s="299"/>
      <c r="BN177" s="299"/>
      <c r="BO177" s="299"/>
      <c r="BP177" s="299"/>
      <c r="BQ177" s="299"/>
      <c r="BR177" s="299"/>
      <c r="BS177" s="299"/>
      <c r="BT177" s="299"/>
      <c r="BU177" s="299"/>
      <c r="BV177" s="299"/>
      <c r="BW177" s="299"/>
      <c r="BX177" s="299"/>
      <c r="BY177" s="299"/>
      <c r="BZ177" s="299"/>
      <c r="CA177" s="299"/>
      <c r="CB177" s="299"/>
      <c r="CC177" s="299"/>
      <c r="CD177" s="299"/>
      <c r="CE177" s="299"/>
      <c r="CF177" s="299"/>
      <c r="CG177" s="299"/>
      <c r="CH177" s="299"/>
      <c r="CI177" s="299"/>
      <c r="CJ177" s="299"/>
      <c r="CK177" s="299"/>
      <c r="CL177" s="299"/>
      <c r="CM177" s="299"/>
      <c r="CN177" s="299"/>
      <c r="CO177" s="299"/>
      <c r="CP177" s="299"/>
      <c r="CQ177" s="299"/>
      <c r="CR177" s="299"/>
      <c r="CS177" s="299"/>
      <c r="CT177" s="299"/>
      <c r="CU177" s="299"/>
      <c r="CV177" s="299"/>
      <c r="CW177" s="299"/>
      <c r="CX177" s="299"/>
      <c r="CY177" s="299"/>
      <c r="CZ177" s="299"/>
      <c r="DA177" s="299"/>
      <c r="DB177" s="299"/>
      <c r="DC177" s="299"/>
      <c r="DD177" s="299"/>
      <c r="DE177" s="299"/>
      <c r="DF177" s="299"/>
      <c r="DG177" s="299"/>
      <c r="DH177" s="299"/>
      <c r="DI177" s="299"/>
      <c r="DJ177" s="299"/>
      <c r="DK177" s="299"/>
      <c r="DL177" s="299"/>
      <c r="DM177" s="299"/>
      <c r="DN177" s="299"/>
      <c r="DO177" s="299"/>
      <c r="DP177" s="299"/>
      <c r="DQ177" s="299"/>
      <c r="DR177" s="299"/>
      <c r="DS177" s="299"/>
      <c r="DT177" s="299"/>
      <c r="DU177" s="299"/>
      <c r="DV177" s="299"/>
      <c r="DW177" s="299"/>
      <c r="DX177" s="299"/>
      <c r="DY177" s="299"/>
      <c r="DZ177" s="299"/>
      <c r="EA177" s="299"/>
      <c r="EB177" s="299"/>
      <c r="EC177" s="299"/>
      <c r="ED177" s="299"/>
      <c r="EE177" s="299"/>
    </row>
    <row r="178" spans="1:135" s="337" customFormat="1" ht="18" customHeight="1" x14ac:dyDescent="0.25">
      <c r="A178" s="352">
        <f>MATCH(B178,STUDIES!$A$4:$A$503,0)</f>
        <v>16</v>
      </c>
      <c r="B178" s="302" t="s">
        <v>354</v>
      </c>
      <c r="C178" s="314" t="s">
        <v>149</v>
      </c>
      <c r="D178" s="286" t="s">
        <v>152</v>
      </c>
      <c r="E178" s="287" t="s">
        <v>148</v>
      </c>
      <c r="F178" s="287">
        <v>8</v>
      </c>
      <c r="G178" s="287">
        <v>16</v>
      </c>
      <c r="H178" s="288"/>
      <c r="I178" s="289">
        <v>23.3</v>
      </c>
      <c r="J178" s="290"/>
      <c r="K178" s="290">
        <v>9.4</v>
      </c>
      <c r="L178" s="290"/>
      <c r="M178" s="290"/>
      <c r="N178" s="290"/>
      <c r="O178" s="303" t="s">
        <v>93</v>
      </c>
      <c r="P178" s="294"/>
      <c r="Q178" s="289"/>
      <c r="R178" s="289"/>
      <c r="S178" s="289"/>
      <c r="T178" s="289"/>
      <c r="U178" s="289"/>
      <c r="V178" s="294"/>
      <c r="W178" s="289"/>
      <c r="X178" s="289"/>
      <c r="Y178" s="289"/>
      <c r="Z178" s="289"/>
      <c r="AA178" s="289"/>
      <c r="AB178" s="294"/>
      <c r="AC178" s="289"/>
      <c r="AD178" s="289"/>
      <c r="AE178" s="289"/>
      <c r="AF178" s="289"/>
      <c r="AG178" s="289"/>
      <c r="AH178" s="295">
        <v>-34.420500000000004</v>
      </c>
      <c r="AI178" s="296">
        <v>7.5045000000000002</v>
      </c>
      <c r="AJ178" s="296"/>
      <c r="AK178" s="296"/>
      <c r="AL178" s="296"/>
      <c r="AM178" s="297"/>
      <c r="AN178" s="296"/>
      <c r="AO178" s="296"/>
      <c r="AP178" s="296"/>
      <c r="AQ178" s="296"/>
      <c r="AR178" s="296"/>
      <c r="AS178" s="297"/>
      <c r="AT178" s="298"/>
      <c r="AU178" s="299"/>
      <c r="AV178" s="299"/>
      <c r="AW178" s="299"/>
      <c r="AX178" s="299"/>
      <c r="AY178" s="299"/>
      <c r="AZ178" s="299"/>
      <c r="BA178" s="299"/>
      <c r="BB178" s="299"/>
      <c r="BC178" s="299"/>
      <c r="BD178" s="299"/>
      <c r="BE178" s="299"/>
      <c r="BF178" s="299"/>
      <c r="BG178" s="299"/>
      <c r="BH178" s="299"/>
      <c r="BI178" s="299"/>
      <c r="BJ178" s="299"/>
      <c r="BK178" s="299"/>
      <c r="BL178" s="299"/>
      <c r="BM178" s="299"/>
      <c r="BN178" s="299"/>
      <c r="BO178" s="299"/>
      <c r="BP178" s="299"/>
      <c r="BQ178" s="299"/>
      <c r="BR178" s="299"/>
      <c r="BS178" s="299"/>
      <c r="BT178" s="299"/>
      <c r="BU178" s="299"/>
      <c r="BV178" s="299"/>
      <c r="BW178" s="299"/>
      <c r="BX178" s="299"/>
      <c r="BY178" s="299"/>
      <c r="BZ178" s="299"/>
      <c r="CA178" s="299"/>
      <c r="CB178" s="299"/>
      <c r="CC178" s="299"/>
      <c r="CD178" s="299"/>
      <c r="CE178" s="299"/>
      <c r="CF178" s="299"/>
      <c r="CG178" s="299"/>
      <c r="CH178" s="299"/>
      <c r="CI178" s="299"/>
      <c r="CJ178" s="299"/>
      <c r="CK178" s="299"/>
      <c r="CL178" s="299"/>
      <c r="CM178" s="299"/>
      <c r="CN178" s="299"/>
      <c r="CO178" s="299"/>
      <c r="CP178" s="299"/>
      <c r="CQ178" s="299"/>
      <c r="CR178" s="299"/>
      <c r="CS178" s="299"/>
      <c r="CT178" s="299"/>
      <c r="CU178" s="299"/>
      <c r="CV178" s="299"/>
      <c r="CW178" s="299"/>
      <c r="CX178" s="299"/>
      <c r="CY178" s="299"/>
      <c r="CZ178" s="299"/>
      <c r="DA178" s="299"/>
      <c r="DB178" s="299"/>
      <c r="DC178" s="299"/>
      <c r="DD178" s="299"/>
      <c r="DE178" s="299"/>
      <c r="DF178" s="299"/>
      <c r="DG178" s="299"/>
      <c r="DH178" s="299"/>
      <c r="DI178" s="299"/>
      <c r="DJ178" s="299"/>
      <c r="DK178" s="299"/>
      <c r="DL178" s="299"/>
      <c r="DM178" s="299"/>
      <c r="DN178" s="299"/>
      <c r="DO178" s="299"/>
      <c r="DP178" s="299"/>
      <c r="DQ178" s="299"/>
      <c r="DR178" s="299"/>
      <c r="DS178" s="299"/>
      <c r="DT178" s="299"/>
      <c r="DU178" s="299"/>
      <c r="DV178" s="299"/>
      <c r="DW178" s="299"/>
      <c r="DX178" s="299"/>
      <c r="DY178" s="299"/>
      <c r="DZ178" s="299"/>
      <c r="EA178" s="299"/>
      <c r="EB178" s="299"/>
      <c r="EC178" s="299"/>
      <c r="ED178" s="299"/>
      <c r="EE178" s="299"/>
    </row>
    <row r="179" spans="1:135" s="337" customFormat="1" ht="18" customHeight="1" x14ac:dyDescent="0.25">
      <c r="A179" s="352">
        <f>MATCH(B179,STUDIES!$A$4:$A$503,0)</f>
        <v>16</v>
      </c>
      <c r="B179" s="302" t="s">
        <v>354</v>
      </c>
      <c r="C179" s="314" t="s">
        <v>1074</v>
      </c>
      <c r="D179" s="286" t="s">
        <v>349</v>
      </c>
      <c r="E179" s="287" t="s">
        <v>148</v>
      </c>
      <c r="F179" s="287">
        <v>10</v>
      </c>
      <c r="G179" s="287">
        <v>46</v>
      </c>
      <c r="H179" s="288"/>
      <c r="I179" s="289"/>
      <c r="J179" s="289"/>
      <c r="K179" s="289"/>
      <c r="L179" s="289"/>
      <c r="M179" s="289"/>
      <c r="N179" s="289"/>
      <c r="O179" s="303" t="s">
        <v>91</v>
      </c>
      <c r="P179" s="294">
        <v>-2.7</v>
      </c>
      <c r="Q179" s="289"/>
      <c r="R179" s="289">
        <v>2.5</v>
      </c>
      <c r="S179" s="289"/>
      <c r="T179" s="289"/>
      <c r="U179" s="289"/>
      <c r="V179" s="294"/>
      <c r="W179" s="289"/>
      <c r="X179" s="289"/>
      <c r="Y179" s="289"/>
      <c r="Z179" s="289"/>
      <c r="AA179" s="289"/>
      <c r="AB179" s="294"/>
      <c r="AC179" s="289"/>
      <c r="AD179" s="289"/>
      <c r="AE179" s="289"/>
      <c r="AF179" s="289"/>
      <c r="AG179" s="289"/>
      <c r="AH179" s="295"/>
      <c r="AI179" s="296"/>
      <c r="AJ179" s="296"/>
      <c r="AK179" s="296"/>
      <c r="AL179" s="296"/>
      <c r="AM179" s="297"/>
      <c r="AN179" s="296"/>
      <c r="AO179" s="296"/>
      <c r="AP179" s="296"/>
      <c r="AQ179" s="296"/>
      <c r="AR179" s="296"/>
      <c r="AS179" s="297"/>
      <c r="AT179" s="299"/>
      <c r="AU179" s="299"/>
      <c r="AV179" s="299"/>
      <c r="AW179" s="299"/>
      <c r="AX179" s="299"/>
      <c r="AY179" s="299"/>
      <c r="AZ179" s="299"/>
      <c r="BA179" s="299"/>
      <c r="BB179" s="299"/>
      <c r="BC179" s="299"/>
      <c r="BD179" s="299"/>
      <c r="BE179" s="299"/>
      <c r="BF179" s="299"/>
      <c r="BG179" s="299"/>
      <c r="BH179" s="299"/>
      <c r="BI179" s="299"/>
      <c r="BJ179" s="299"/>
      <c r="BK179" s="299"/>
      <c r="BL179" s="299"/>
      <c r="BM179" s="299"/>
      <c r="BN179" s="299"/>
      <c r="BO179" s="299"/>
      <c r="BP179" s="299"/>
      <c r="BQ179" s="299"/>
      <c r="BR179" s="299"/>
      <c r="BS179" s="299"/>
      <c r="BT179" s="299"/>
      <c r="BU179" s="299"/>
      <c r="BV179" s="299"/>
      <c r="BW179" s="299"/>
      <c r="BX179" s="299"/>
      <c r="BY179" s="299"/>
      <c r="BZ179" s="299"/>
      <c r="CA179" s="299"/>
      <c r="CB179" s="299"/>
      <c r="CC179" s="299"/>
      <c r="CD179" s="299"/>
      <c r="CE179" s="299"/>
      <c r="CF179" s="299"/>
      <c r="CG179" s="299"/>
      <c r="CH179" s="299"/>
      <c r="CI179" s="299"/>
      <c r="CJ179" s="299"/>
      <c r="CK179" s="299"/>
      <c r="CL179" s="299"/>
      <c r="CM179" s="299"/>
      <c r="CN179" s="299"/>
      <c r="CO179" s="299"/>
      <c r="CP179" s="299"/>
      <c r="CQ179" s="299"/>
      <c r="CR179" s="299"/>
      <c r="CS179" s="299"/>
      <c r="CT179" s="299"/>
      <c r="CU179" s="299"/>
      <c r="CV179" s="299"/>
      <c r="CW179" s="299"/>
      <c r="CX179" s="299"/>
      <c r="CY179" s="299"/>
      <c r="CZ179" s="299"/>
      <c r="DA179" s="299"/>
      <c r="DB179" s="299"/>
      <c r="DC179" s="299"/>
      <c r="DD179" s="299"/>
      <c r="DE179" s="299"/>
      <c r="DF179" s="299"/>
      <c r="DG179" s="299"/>
      <c r="DH179" s="299"/>
      <c r="DI179" s="299"/>
      <c r="DJ179" s="299"/>
      <c r="DK179" s="299"/>
      <c r="DL179" s="299"/>
      <c r="DM179" s="299"/>
      <c r="DN179" s="299"/>
      <c r="DO179" s="299"/>
      <c r="DP179" s="299"/>
      <c r="DQ179" s="299"/>
      <c r="DR179" s="299"/>
      <c r="DS179" s="299"/>
      <c r="DT179" s="299"/>
      <c r="DU179" s="299"/>
      <c r="DV179" s="299"/>
      <c r="DW179" s="299"/>
      <c r="DX179" s="299"/>
      <c r="DY179" s="299"/>
      <c r="DZ179" s="299"/>
      <c r="EA179" s="299"/>
      <c r="EB179" s="299"/>
      <c r="EC179" s="299"/>
      <c r="ED179" s="299"/>
      <c r="EE179" s="299"/>
    </row>
    <row r="180" spans="1:135" s="337" customFormat="1" ht="18" customHeight="1" x14ac:dyDescent="0.25">
      <c r="A180" s="352">
        <f>MATCH(B180,STUDIES!$A$4:$A$503,0)</f>
        <v>16</v>
      </c>
      <c r="B180" s="302" t="s">
        <v>354</v>
      </c>
      <c r="C180" s="314" t="s">
        <v>149</v>
      </c>
      <c r="D180" s="286" t="s">
        <v>349</v>
      </c>
      <c r="E180" s="287" t="s">
        <v>148</v>
      </c>
      <c r="F180" s="287">
        <v>10</v>
      </c>
      <c r="G180" s="287">
        <v>16</v>
      </c>
      <c r="H180" s="288"/>
      <c r="I180" s="289"/>
      <c r="J180" s="289"/>
      <c r="K180" s="289"/>
      <c r="L180" s="289"/>
      <c r="M180" s="289"/>
      <c r="N180" s="289"/>
      <c r="O180" s="303" t="s">
        <v>91</v>
      </c>
      <c r="P180" s="294">
        <v>-1.5</v>
      </c>
      <c r="Q180" s="289"/>
      <c r="R180" s="293">
        <v>1.6</v>
      </c>
      <c r="S180" s="293"/>
      <c r="T180" s="293"/>
      <c r="U180" s="293"/>
      <c r="V180" s="294"/>
      <c r="W180" s="289"/>
      <c r="X180" s="289"/>
      <c r="Y180" s="289"/>
      <c r="Z180" s="289"/>
      <c r="AA180" s="289"/>
      <c r="AB180" s="294"/>
      <c r="AC180" s="289"/>
      <c r="AD180" s="289"/>
      <c r="AE180" s="289"/>
      <c r="AF180" s="289"/>
      <c r="AG180" s="289"/>
      <c r="AH180" s="295"/>
      <c r="AI180" s="296"/>
      <c r="AJ180" s="296"/>
      <c r="AK180" s="296"/>
      <c r="AL180" s="296"/>
      <c r="AM180" s="297"/>
      <c r="AN180" s="296"/>
      <c r="AO180" s="296"/>
      <c r="AP180" s="296"/>
      <c r="AQ180" s="296"/>
      <c r="AR180" s="296"/>
      <c r="AS180" s="297"/>
      <c r="AT180" s="299"/>
      <c r="AU180" s="299"/>
      <c r="AV180" s="299"/>
      <c r="AW180" s="299"/>
      <c r="AX180" s="299"/>
      <c r="AY180" s="299"/>
      <c r="AZ180" s="299"/>
      <c r="BA180" s="299"/>
      <c r="BB180" s="299"/>
      <c r="BC180" s="299"/>
      <c r="BD180" s="299"/>
      <c r="BE180" s="299"/>
      <c r="BF180" s="299"/>
      <c r="BG180" s="299"/>
      <c r="BH180" s="299"/>
      <c r="BI180" s="299"/>
      <c r="BJ180" s="299"/>
      <c r="BK180" s="299"/>
      <c r="BL180" s="299"/>
      <c r="BM180" s="299"/>
      <c r="BN180" s="299"/>
      <c r="BO180" s="299"/>
      <c r="BP180" s="299"/>
      <c r="BQ180" s="299"/>
      <c r="BR180" s="299"/>
      <c r="BS180" s="299"/>
      <c r="BT180" s="299"/>
      <c r="BU180" s="299"/>
      <c r="BV180" s="299"/>
      <c r="BW180" s="299"/>
      <c r="BX180" s="299"/>
      <c r="BY180" s="299"/>
      <c r="BZ180" s="299"/>
      <c r="CA180" s="299"/>
      <c r="CB180" s="299"/>
      <c r="CC180" s="299"/>
      <c r="CD180" s="299"/>
      <c r="CE180" s="299"/>
      <c r="CF180" s="299"/>
      <c r="CG180" s="299"/>
      <c r="CH180" s="299"/>
      <c r="CI180" s="299"/>
      <c r="CJ180" s="299"/>
      <c r="CK180" s="299"/>
      <c r="CL180" s="299"/>
      <c r="CM180" s="299"/>
      <c r="CN180" s="299"/>
      <c r="CO180" s="299"/>
      <c r="CP180" s="299"/>
      <c r="CQ180" s="299"/>
      <c r="CR180" s="299"/>
      <c r="CS180" s="299"/>
      <c r="CT180" s="299"/>
      <c r="CU180" s="299"/>
      <c r="CV180" s="299"/>
      <c r="CW180" s="299"/>
      <c r="CX180" s="299"/>
      <c r="CY180" s="299"/>
      <c r="CZ180" s="299"/>
      <c r="DA180" s="299"/>
      <c r="DB180" s="299"/>
      <c r="DC180" s="299"/>
      <c r="DD180" s="299"/>
      <c r="DE180" s="299"/>
      <c r="DF180" s="299"/>
      <c r="DG180" s="299"/>
      <c r="DH180" s="299"/>
      <c r="DI180" s="299"/>
      <c r="DJ180" s="299"/>
      <c r="DK180" s="299"/>
      <c r="DL180" s="299"/>
      <c r="DM180" s="299"/>
      <c r="DN180" s="299"/>
      <c r="DO180" s="299"/>
      <c r="DP180" s="299"/>
      <c r="DQ180" s="299"/>
      <c r="DR180" s="299"/>
      <c r="DS180" s="299"/>
      <c r="DT180" s="299"/>
      <c r="DU180" s="299"/>
      <c r="DV180" s="299"/>
      <c r="DW180" s="299"/>
      <c r="DX180" s="299"/>
      <c r="DY180" s="299"/>
      <c r="DZ180" s="299"/>
      <c r="EA180" s="299"/>
      <c r="EB180" s="299"/>
      <c r="EC180" s="299"/>
      <c r="ED180" s="299"/>
      <c r="EE180" s="299"/>
    </row>
    <row r="181" spans="1:135" s="337" customFormat="1" ht="18" customHeight="1" x14ac:dyDescent="0.25">
      <c r="A181" s="352">
        <f>MATCH(B181,STUDIES!$A$4:$A$503,0)</f>
        <v>16</v>
      </c>
      <c r="B181" s="304" t="s">
        <v>354</v>
      </c>
      <c r="C181" s="317" t="s">
        <v>1074</v>
      </c>
      <c r="D181" s="304" t="s">
        <v>1178</v>
      </c>
      <c r="E181" s="305" t="s">
        <v>148</v>
      </c>
      <c r="F181" s="305">
        <v>8</v>
      </c>
      <c r="G181" s="305">
        <v>46</v>
      </c>
      <c r="H181" s="306">
        <v>1</v>
      </c>
      <c r="I181" s="307"/>
      <c r="J181" s="307"/>
      <c r="K181" s="307"/>
      <c r="L181" s="307"/>
      <c r="M181" s="307"/>
      <c r="N181" s="307"/>
      <c r="O181" s="308"/>
      <c r="P181" s="309"/>
      <c r="Q181" s="307"/>
      <c r="R181" s="307"/>
      <c r="S181" s="307"/>
      <c r="T181" s="307"/>
      <c r="U181" s="307"/>
      <c r="V181" s="309"/>
      <c r="W181" s="307"/>
      <c r="X181" s="307"/>
      <c r="Y181" s="307"/>
      <c r="Z181" s="307"/>
      <c r="AA181" s="307"/>
      <c r="AB181" s="309"/>
      <c r="AC181" s="307"/>
      <c r="AD181" s="307"/>
      <c r="AE181" s="307"/>
      <c r="AF181" s="307"/>
      <c r="AG181" s="307"/>
      <c r="AH181" s="310"/>
      <c r="AI181" s="311"/>
      <c r="AJ181" s="311"/>
      <c r="AK181" s="311"/>
      <c r="AL181" s="311"/>
      <c r="AM181" s="312"/>
      <c r="AN181" s="311"/>
      <c r="AO181" s="311"/>
      <c r="AP181" s="311"/>
      <c r="AQ181" s="311"/>
      <c r="AR181" s="311"/>
      <c r="AS181" s="312"/>
      <c r="AT181" s="299"/>
      <c r="AU181" s="299"/>
      <c r="AV181" s="299"/>
      <c r="AW181" s="299"/>
      <c r="AX181" s="299"/>
      <c r="AY181" s="299"/>
      <c r="AZ181" s="299"/>
      <c r="BA181" s="299"/>
      <c r="BB181" s="299"/>
      <c r="BC181" s="299"/>
      <c r="BD181" s="299"/>
      <c r="BE181" s="299"/>
      <c r="BF181" s="299"/>
      <c r="BG181" s="299"/>
      <c r="BH181" s="299"/>
      <c r="BI181" s="299"/>
      <c r="BJ181" s="299"/>
      <c r="BK181" s="299"/>
      <c r="BL181" s="299"/>
      <c r="BM181" s="299"/>
      <c r="BN181" s="299"/>
      <c r="BO181" s="299"/>
      <c r="BP181" s="299"/>
      <c r="BQ181" s="299"/>
      <c r="BR181" s="299"/>
      <c r="BS181" s="299"/>
      <c r="BT181" s="299"/>
      <c r="BU181" s="299"/>
      <c r="BV181" s="299"/>
      <c r="BW181" s="299"/>
      <c r="BX181" s="299"/>
      <c r="BY181" s="299"/>
      <c r="BZ181" s="299"/>
      <c r="CA181" s="299"/>
      <c r="CB181" s="299"/>
      <c r="CC181" s="299"/>
      <c r="CD181" s="299"/>
      <c r="CE181" s="299"/>
      <c r="CF181" s="299"/>
      <c r="CG181" s="299"/>
      <c r="CH181" s="299"/>
      <c r="CI181" s="299"/>
      <c r="CJ181" s="299"/>
      <c r="CK181" s="299"/>
      <c r="CL181" s="299"/>
      <c r="CM181" s="299"/>
      <c r="CN181" s="299"/>
      <c r="CO181" s="299"/>
      <c r="CP181" s="299"/>
      <c r="CQ181" s="299"/>
      <c r="CR181" s="299"/>
      <c r="CS181" s="299"/>
      <c r="CT181" s="299"/>
      <c r="CU181" s="299"/>
      <c r="CV181" s="299"/>
      <c r="CW181" s="299"/>
      <c r="CX181" s="299"/>
      <c r="CY181" s="299"/>
      <c r="CZ181" s="299"/>
      <c r="DA181" s="299"/>
      <c r="DB181" s="299"/>
      <c r="DC181" s="299"/>
      <c r="DD181" s="299"/>
      <c r="DE181" s="299"/>
      <c r="DF181" s="299"/>
      <c r="DG181" s="299"/>
      <c r="DH181" s="299"/>
      <c r="DI181" s="299"/>
      <c r="DJ181" s="299"/>
      <c r="DK181" s="299"/>
      <c r="DL181" s="299"/>
      <c r="DM181" s="299"/>
      <c r="DN181" s="299"/>
      <c r="DO181" s="299"/>
      <c r="DP181" s="299"/>
      <c r="DQ181" s="299"/>
      <c r="DR181" s="299"/>
      <c r="DS181" s="299"/>
      <c r="DT181" s="299"/>
      <c r="DU181" s="299"/>
      <c r="DV181" s="299"/>
      <c r="DW181" s="299"/>
      <c r="DX181" s="299"/>
      <c r="DY181" s="299"/>
      <c r="DZ181" s="299"/>
      <c r="EA181" s="299"/>
      <c r="EB181" s="299"/>
      <c r="EC181" s="299"/>
      <c r="ED181" s="299"/>
      <c r="EE181" s="299"/>
    </row>
    <row r="182" spans="1:135" s="337" customFormat="1" ht="18" customHeight="1" x14ac:dyDescent="0.25">
      <c r="A182" s="352">
        <f>MATCH(B182,STUDIES!$A$4:$A$503,0)</f>
        <v>16</v>
      </c>
      <c r="B182" s="304" t="s">
        <v>354</v>
      </c>
      <c r="C182" s="317" t="s">
        <v>149</v>
      </c>
      <c r="D182" s="304" t="s">
        <v>1178</v>
      </c>
      <c r="E182" s="305" t="s">
        <v>148</v>
      </c>
      <c r="F182" s="305">
        <v>8</v>
      </c>
      <c r="G182" s="305">
        <v>16</v>
      </c>
      <c r="H182" s="306">
        <v>1</v>
      </c>
      <c r="I182" s="307"/>
      <c r="J182" s="307"/>
      <c r="K182" s="307"/>
      <c r="L182" s="307"/>
      <c r="M182" s="307"/>
      <c r="N182" s="307"/>
      <c r="O182" s="308"/>
      <c r="P182" s="309"/>
      <c r="Q182" s="307"/>
      <c r="R182" s="307"/>
      <c r="S182" s="307"/>
      <c r="T182" s="307"/>
      <c r="U182" s="307"/>
      <c r="V182" s="309"/>
      <c r="W182" s="307"/>
      <c r="X182" s="307"/>
      <c r="Y182" s="307"/>
      <c r="Z182" s="307"/>
      <c r="AA182" s="307"/>
      <c r="AB182" s="309"/>
      <c r="AC182" s="307"/>
      <c r="AD182" s="307"/>
      <c r="AE182" s="307"/>
      <c r="AF182" s="307"/>
      <c r="AG182" s="307"/>
      <c r="AH182" s="310"/>
      <c r="AI182" s="311"/>
      <c r="AJ182" s="311"/>
      <c r="AK182" s="311"/>
      <c r="AL182" s="311"/>
      <c r="AM182" s="312"/>
      <c r="AN182" s="311"/>
      <c r="AO182" s="311"/>
      <c r="AP182" s="311"/>
      <c r="AQ182" s="311"/>
      <c r="AR182" s="311"/>
      <c r="AS182" s="312"/>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299"/>
      <c r="BQ182" s="299"/>
      <c r="BR182" s="299"/>
      <c r="BS182" s="299"/>
      <c r="BT182" s="299"/>
      <c r="BU182" s="299"/>
      <c r="BV182" s="299"/>
      <c r="BW182" s="299"/>
      <c r="BX182" s="299"/>
      <c r="BY182" s="299"/>
      <c r="BZ182" s="299"/>
      <c r="CA182" s="299"/>
      <c r="CB182" s="299"/>
      <c r="CC182" s="299"/>
      <c r="CD182" s="299"/>
      <c r="CE182" s="299"/>
      <c r="CF182" s="299"/>
      <c r="CG182" s="299"/>
      <c r="CH182" s="299"/>
      <c r="CI182" s="299"/>
      <c r="CJ182" s="299"/>
      <c r="CK182" s="299"/>
      <c r="CL182" s="299"/>
      <c r="CM182" s="299"/>
      <c r="CN182" s="299"/>
      <c r="CO182" s="299"/>
      <c r="CP182" s="299"/>
      <c r="CQ182" s="299"/>
      <c r="CR182" s="299"/>
      <c r="CS182" s="299"/>
      <c r="CT182" s="299"/>
      <c r="CU182" s="299"/>
      <c r="CV182" s="299"/>
      <c r="CW182" s="299"/>
      <c r="CX182" s="299"/>
      <c r="CY182" s="299"/>
      <c r="CZ182" s="299"/>
      <c r="DA182" s="299"/>
      <c r="DB182" s="299"/>
      <c r="DC182" s="299"/>
      <c r="DD182" s="299"/>
      <c r="DE182" s="299"/>
      <c r="DF182" s="299"/>
      <c r="DG182" s="299"/>
      <c r="DH182" s="299"/>
      <c r="DI182" s="299"/>
      <c r="DJ182" s="299"/>
      <c r="DK182" s="299"/>
      <c r="DL182" s="299"/>
      <c r="DM182" s="299"/>
      <c r="DN182" s="299"/>
      <c r="DO182" s="299"/>
      <c r="DP182" s="299"/>
      <c r="DQ182" s="299"/>
      <c r="DR182" s="299"/>
      <c r="DS182" s="299"/>
      <c r="DT182" s="299"/>
      <c r="DU182" s="299"/>
      <c r="DV182" s="299"/>
      <c r="DW182" s="299"/>
      <c r="DX182" s="299"/>
      <c r="DY182" s="299"/>
      <c r="DZ182" s="299"/>
      <c r="EA182" s="299"/>
      <c r="EB182" s="299"/>
      <c r="EC182" s="299"/>
      <c r="ED182" s="299"/>
      <c r="EE182" s="299"/>
    </row>
    <row r="183" spans="1:135" s="337" customFormat="1" ht="18" customHeight="1" x14ac:dyDescent="0.25">
      <c r="A183" s="352">
        <f>MATCH(B183,STUDIES!$A$4:$A$503,0)</f>
        <v>16</v>
      </c>
      <c r="B183" s="304" t="s">
        <v>354</v>
      </c>
      <c r="C183" s="317" t="s">
        <v>1074</v>
      </c>
      <c r="D183" s="304" t="s">
        <v>1182</v>
      </c>
      <c r="E183" s="305" t="s">
        <v>148</v>
      </c>
      <c r="F183" s="305">
        <v>8</v>
      </c>
      <c r="G183" s="305">
        <v>46</v>
      </c>
      <c r="H183" s="306">
        <v>2</v>
      </c>
      <c r="I183" s="307"/>
      <c r="J183" s="307"/>
      <c r="K183" s="307"/>
      <c r="L183" s="307"/>
      <c r="M183" s="307"/>
      <c r="N183" s="307"/>
      <c r="O183" s="308"/>
      <c r="P183" s="309"/>
      <c r="Q183" s="307"/>
      <c r="R183" s="307"/>
      <c r="S183" s="307"/>
      <c r="T183" s="307"/>
      <c r="U183" s="307"/>
      <c r="V183" s="309"/>
      <c r="W183" s="307"/>
      <c r="X183" s="307"/>
      <c r="Y183" s="307"/>
      <c r="Z183" s="307"/>
      <c r="AA183" s="307"/>
      <c r="AB183" s="309"/>
      <c r="AC183" s="307"/>
      <c r="AD183" s="307"/>
      <c r="AE183" s="307"/>
      <c r="AF183" s="307"/>
      <c r="AG183" s="307"/>
      <c r="AH183" s="310"/>
      <c r="AI183" s="311"/>
      <c r="AJ183" s="311"/>
      <c r="AK183" s="311"/>
      <c r="AL183" s="311"/>
      <c r="AM183" s="312"/>
      <c r="AN183" s="311"/>
      <c r="AO183" s="311"/>
      <c r="AP183" s="311"/>
      <c r="AQ183" s="311"/>
      <c r="AR183" s="311"/>
      <c r="AS183" s="312"/>
      <c r="AT183" s="299"/>
      <c r="AU183" s="299"/>
      <c r="AV183" s="299"/>
      <c r="AW183" s="299"/>
      <c r="AX183" s="299"/>
      <c r="AY183" s="299"/>
      <c r="AZ183" s="299"/>
      <c r="BA183" s="299"/>
      <c r="BB183" s="299"/>
      <c r="BC183" s="299"/>
      <c r="BD183" s="299"/>
      <c r="BE183" s="299"/>
      <c r="BF183" s="299"/>
      <c r="BG183" s="299"/>
      <c r="BH183" s="299"/>
      <c r="BI183" s="299"/>
      <c r="BJ183" s="299"/>
      <c r="BK183" s="299"/>
      <c r="BL183" s="299"/>
      <c r="BM183" s="299"/>
      <c r="BN183" s="299"/>
      <c r="BO183" s="299"/>
      <c r="BP183" s="299"/>
      <c r="BQ183" s="299"/>
      <c r="BR183" s="299"/>
      <c r="BS183" s="299"/>
      <c r="BT183" s="299"/>
      <c r="BU183" s="299"/>
      <c r="BV183" s="299"/>
      <c r="BW183" s="299"/>
      <c r="BX183" s="299"/>
      <c r="BY183" s="299"/>
      <c r="BZ183" s="299"/>
      <c r="CA183" s="299"/>
      <c r="CB183" s="299"/>
      <c r="CC183" s="299"/>
      <c r="CD183" s="299"/>
      <c r="CE183" s="299"/>
      <c r="CF183" s="299"/>
      <c r="CG183" s="299"/>
      <c r="CH183" s="299"/>
      <c r="CI183" s="299"/>
      <c r="CJ183" s="299"/>
      <c r="CK183" s="299"/>
      <c r="CL183" s="299"/>
      <c r="CM183" s="299"/>
      <c r="CN183" s="299"/>
      <c r="CO183" s="299"/>
      <c r="CP183" s="299"/>
      <c r="CQ183" s="299"/>
      <c r="CR183" s="299"/>
      <c r="CS183" s="299"/>
      <c r="CT183" s="299"/>
      <c r="CU183" s="299"/>
      <c r="CV183" s="299"/>
      <c r="CW183" s="299"/>
      <c r="CX183" s="299"/>
      <c r="CY183" s="299"/>
      <c r="CZ183" s="299"/>
      <c r="DA183" s="299"/>
      <c r="DB183" s="299"/>
      <c r="DC183" s="299"/>
      <c r="DD183" s="299"/>
      <c r="DE183" s="299"/>
      <c r="DF183" s="299"/>
      <c r="DG183" s="299"/>
      <c r="DH183" s="299"/>
      <c r="DI183" s="299"/>
      <c r="DJ183" s="299"/>
      <c r="DK183" s="299"/>
      <c r="DL183" s="299"/>
      <c r="DM183" s="299"/>
      <c r="DN183" s="299"/>
      <c r="DO183" s="299"/>
      <c r="DP183" s="299"/>
      <c r="DQ183" s="299"/>
      <c r="DR183" s="299"/>
      <c r="DS183" s="299"/>
      <c r="DT183" s="299"/>
      <c r="DU183" s="299"/>
      <c r="DV183" s="299"/>
      <c r="DW183" s="299"/>
      <c r="DX183" s="299"/>
      <c r="DY183" s="299"/>
      <c r="DZ183" s="299"/>
      <c r="EA183" s="299"/>
      <c r="EB183" s="299"/>
      <c r="EC183" s="299"/>
      <c r="ED183" s="299"/>
      <c r="EE183" s="299"/>
    </row>
    <row r="184" spans="1:135" s="337" customFormat="1" ht="18" customHeight="1" x14ac:dyDescent="0.25">
      <c r="A184" s="352">
        <f>MATCH(B184,STUDIES!$A$4:$A$503,0)</f>
        <v>16</v>
      </c>
      <c r="B184" s="304" t="s">
        <v>354</v>
      </c>
      <c r="C184" s="317" t="s">
        <v>149</v>
      </c>
      <c r="D184" s="304" t="s">
        <v>1182</v>
      </c>
      <c r="E184" s="305" t="s">
        <v>148</v>
      </c>
      <c r="F184" s="305">
        <v>8</v>
      </c>
      <c r="G184" s="305">
        <v>16</v>
      </c>
      <c r="H184" s="306">
        <v>1</v>
      </c>
      <c r="I184" s="307"/>
      <c r="J184" s="307"/>
      <c r="K184" s="307"/>
      <c r="L184" s="307"/>
      <c r="M184" s="307"/>
      <c r="N184" s="307"/>
      <c r="O184" s="308"/>
      <c r="P184" s="309"/>
      <c r="Q184" s="307"/>
      <c r="R184" s="307"/>
      <c r="S184" s="307"/>
      <c r="T184" s="307"/>
      <c r="U184" s="307"/>
      <c r="V184" s="309"/>
      <c r="W184" s="307"/>
      <c r="X184" s="307"/>
      <c r="Y184" s="307"/>
      <c r="Z184" s="307"/>
      <c r="AA184" s="307"/>
      <c r="AB184" s="309"/>
      <c r="AC184" s="307"/>
      <c r="AD184" s="307"/>
      <c r="AE184" s="307"/>
      <c r="AF184" s="307"/>
      <c r="AG184" s="307"/>
      <c r="AH184" s="310"/>
      <c r="AI184" s="311"/>
      <c r="AJ184" s="311"/>
      <c r="AK184" s="311"/>
      <c r="AL184" s="311"/>
      <c r="AM184" s="312"/>
      <c r="AN184" s="311"/>
      <c r="AO184" s="311"/>
      <c r="AP184" s="311"/>
      <c r="AQ184" s="311"/>
      <c r="AR184" s="311"/>
      <c r="AS184" s="312"/>
      <c r="AT184" s="299"/>
      <c r="AU184" s="299"/>
      <c r="AV184" s="299"/>
      <c r="AW184" s="299"/>
      <c r="AX184" s="299"/>
      <c r="AY184" s="299"/>
      <c r="AZ184" s="299"/>
      <c r="BA184" s="299"/>
      <c r="BB184" s="299"/>
      <c r="BC184" s="299"/>
      <c r="BD184" s="299"/>
      <c r="BE184" s="299"/>
      <c r="BF184" s="299"/>
      <c r="BG184" s="299"/>
      <c r="BH184" s="299"/>
      <c r="BI184" s="299"/>
      <c r="BJ184" s="299"/>
      <c r="BK184" s="299"/>
      <c r="BL184" s="299"/>
      <c r="BM184" s="299"/>
      <c r="BN184" s="299"/>
      <c r="BO184" s="299"/>
      <c r="BP184" s="299"/>
      <c r="BQ184" s="299"/>
      <c r="BR184" s="299"/>
      <c r="BS184" s="299"/>
      <c r="BT184" s="299"/>
      <c r="BU184" s="299"/>
      <c r="BV184" s="299"/>
      <c r="BW184" s="299"/>
      <c r="BX184" s="299"/>
      <c r="BY184" s="299"/>
      <c r="BZ184" s="299"/>
      <c r="CA184" s="299"/>
      <c r="CB184" s="299"/>
      <c r="CC184" s="299"/>
      <c r="CD184" s="299"/>
      <c r="CE184" s="299"/>
      <c r="CF184" s="299"/>
      <c r="CG184" s="299"/>
      <c r="CH184" s="299"/>
      <c r="CI184" s="299"/>
      <c r="CJ184" s="299"/>
      <c r="CK184" s="299"/>
      <c r="CL184" s="299"/>
      <c r="CM184" s="299"/>
      <c r="CN184" s="299"/>
      <c r="CO184" s="299"/>
      <c r="CP184" s="299"/>
      <c r="CQ184" s="299"/>
      <c r="CR184" s="299"/>
      <c r="CS184" s="299"/>
      <c r="CT184" s="299"/>
      <c r="CU184" s="299"/>
      <c r="CV184" s="299"/>
      <c r="CW184" s="299"/>
      <c r="CX184" s="299"/>
      <c r="CY184" s="299"/>
      <c r="CZ184" s="299"/>
      <c r="DA184" s="299"/>
      <c r="DB184" s="299"/>
      <c r="DC184" s="299"/>
      <c r="DD184" s="299"/>
      <c r="DE184" s="299"/>
      <c r="DF184" s="299"/>
      <c r="DG184" s="299"/>
      <c r="DH184" s="299"/>
      <c r="DI184" s="299"/>
      <c r="DJ184" s="299"/>
      <c r="DK184" s="299"/>
      <c r="DL184" s="299"/>
      <c r="DM184" s="299"/>
      <c r="DN184" s="299"/>
      <c r="DO184" s="299"/>
      <c r="DP184" s="299"/>
      <c r="DQ184" s="299"/>
      <c r="DR184" s="299"/>
      <c r="DS184" s="299"/>
      <c r="DT184" s="299"/>
      <c r="DU184" s="299"/>
      <c r="DV184" s="299"/>
      <c r="DW184" s="299"/>
      <c r="DX184" s="299"/>
      <c r="DY184" s="299"/>
      <c r="DZ184" s="299"/>
      <c r="EA184" s="299"/>
      <c r="EB184" s="299"/>
      <c r="EC184" s="299"/>
      <c r="ED184" s="299"/>
      <c r="EE184" s="299"/>
    </row>
    <row r="185" spans="1:135" s="337" customFormat="1" ht="18" customHeight="1" x14ac:dyDescent="0.25">
      <c r="A185" s="352">
        <f>MATCH(B185,STUDIES!$A$4:$A$503,0)</f>
        <v>17</v>
      </c>
      <c r="B185" s="348" t="s">
        <v>793</v>
      </c>
      <c r="C185" s="345" t="s">
        <v>149</v>
      </c>
      <c r="D185" s="304" t="s">
        <v>152</v>
      </c>
      <c r="E185" s="305" t="s">
        <v>148</v>
      </c>
      <c r="F185" s="305">
        <v>16</v>
      </c>
      <c r="G185" s="305">
        <v>40</v>
      </c>
      <c r="H185" s="306"/>
      <c r="I185" s="307">
        <v>32.6</v>
      </c>
      <c r="J185" s="307"/>
      <c r="K185" s="307">
        <v>14.5</v>
      </c>
      <c r="L185" s="307"/>
      <c r="M185" s="307"/>
      <c r="N185" s="307"/>
      <c r="O185" s="308" t="s">
        <v>93</v>
      </c>
      <c r="P185" s="309"/>
      <c r="Q185" s="307"/>
      <c r="R185" s="307"/>
      <c r="S185" s="307"/>
      <c r="T185" s="307"/>
      <c r="U185" s="307"/>
      <c r="V185" s="309"/>
      <c r="W185" s="307"/>
      <c r="X185" s="307"/>
      <c r="Y185" s="307"/>
      <c r="Z185" s="307"/>
      <c r="AA185" s="307"/>
      <c r="AB185" s="309"/>
      <c r="AC185" s="307"/>
      <c r="AD185" s="307"/>
      <c r="AE185" s="307"/>
      <c r="AF185" s="307"/>
      <c r="AG185" s="307"/>
      <c r="AH185" s="310">
        <v>-23</v>
      </c>
      <c r="AI185" s="311">
        <v>6.4</v>
      </c>
      <c r="AJ185" s="311"/>
      <c r="AK185" s="311"/>
      <c r="AL185" s="311"/>
      <c r="AM185" s="312"/>
      <c r="AN185" s="311"/>
      <c r="AO185" s="311"/>
      <c r="AP185" s="311"/>
      <c r="AQ185" s="311"/>
      <c r="AR185" s="311"/>
      <c r="AS185" s="312"/>
      <c r="AT185" s="299"/>
      <c r="AU185" s="299"/>
      <c r="AV185" s="299"/>
      <c r="AW185" s="299"/>
      <c r="AX185" s="299"/>
      <c r="AY185" s="299"/>
      <c r="AZ185" s="299"/>
      <c r="BA185" s="299"/>
      <c r="BB185" s="299"/>
      <c r="BC185" s="299"/>
      <c r="BD185" s="299"/>
      <c r="BE185" s="299"/>
      <c r="BF185" s="299"/>
      <c r="BG185" s="299"/>
      <c r="BH185" s="299"/>
      <c r="BI185" s="299"/>
      <c r="BJ185" s="299"/>
      <c r="BK185" s="299"/>
      <c r="BL185" s="299"/>
      <c r="BM185" s="299"/>
      <c r="BN185" s="299"/>
      <c r="BO185" s="299"/>
      <c r="BP185" s="299"/>
      <c r="BQ185" s="299"/>
      <c r="BR185" s="299"/>
      <c r="BS185" s="299"/>
      <c r="BT185" s="299"/>
      <c r="BU185" s="299"/>
      <c r="BV185" s="299"/>
      <c r="BW185" s="299"/>
      <c r="BX185" s="299"/>
      <c r="BY185" s="299"/>
      <c r="BZ185" s="299"/>
      <c r="CA185" s="299"/>
      <c r="CB185" s="299"/>
      <c r="CC185" s="299"/>
      <c r="CD185" s="299"/>
      <c r="CE185" s="299"/>
      <c r="CF185" s="299"/>
      <c r="CG185" s="299"/>
      <c r="CH185" s="299"/>
      <c r="CI185" s="299"/>
      <c r="CJ185" s="299"/>
      <c r="CK185" s="299"/>
      <c r="CL185" s="299"/>
      <c r="CM185" s="299"/>
      <c r="CN185" s="299"/>
      <c r="CO185" s="299"/>
      <c r="CP185" s="299"/>
      <c r="CQ185" s="299"/>
      <c r="CR185" s="299"/>
      <c r="CS185" s="299"/>
      <c r="CT185" s="299"/>
      <c r="CU185" s="299"/>
      <c r="CV185" s="299"/>
      <c r="CW185" s="299"/>
      <c r="CX185" s="299"/>
      <c r="CY185" s="299"/>
      <c r="CZ185" s="299"/>
      <c r="DA185" s="299"/>
      <c r="DB185" s="299"/>
      <c r="DC185" s="299"/>
      <c r="DD185" s="299"/>
      <c r="DE185" s="299"/>
      <c r="DF185" s="299"/>
      <c r="DG185" s="299"/>
      <c r="DH185" s="299"/>
      <c r="DI185" s="299"/>
      <c r="DJ185" s="299"/>
      <c r="DK185" s="299"/>
      <c r="DL185" s="299"/>
      <c r="DM185" s="299"/>
      <c r="DN185" s="299"/>
      <c r="DO185" s="299"/>
      <c r="DP185" s="299"/>
      <c r="DQ185" s="299"/>
      <c r="DR185" s="299"/>
      <c r="DS185" s="299"/>
      <c r="DT185" s="299"/>
      <c r="DU185" s="299"/>
      <c r="DV185" s="299"/>
      <c r="DW185" s="299"/>
      <c r="DX185" s="299"/>
      <c r="DY185" s="299"/>
      <c r="DZ185" s="299"/>
      <c r="EA185" s="299"/>
      <c r="EB185" s="299"/>
      <c r="EC185" s="299"/>
      <c r="ED185" s="299"/>
      <c r="EE185" s="299"/>
    </row>
    <row r="186" spans="1:135" s="337" customFormat="1" ht="18" customHeight="1" x14ac:dyDescent="0.25">
      <c r="A186" s="352">
        <f>MATCH(B186,STUDIES!$A$4:$A$503,0)</f>
        <v>17</v>
      </c>
      <c r="B186" s="348" t="s">
        <v>793</v>
      </c>
      <c r="C186" s="345" t="s">
        <v>1110</v>
      </c>
      <c r="D186" s="304" t="s">
        <v>152</v>
      </c>
      <c r="E186" s="305" t="s">
        <v>148</v>
      </c>
      <c r="F186" s="305">
        <v>16</v>
      </c>
      <c r="G186" s="305">
        <v>42</v>
      </c>
      <c r="H186" s="306"/>
      <c r="I186" s="307">
        <v>31.4</v>
      </c>
      <c r="J186" s="307"/>
      <c r="K186" s="307">
        <v>12.3</v>
      </c>
      <c r="L186" s="307"/>
      <c r="M186" s="307"/>
      <c r="N186" s="307"/>
      <c r="O186" s="308" t="s">
        <v>93</v>
      </c>
      <c r="P186" s="309"/>
      <c r="Q186" s="307"/>
      <c r="R186" s="307"/>
      <c r="S186" s="307"/>
      <c r="T186" s="307"/>
      <c r="U186" s="307"/>
      <c r="V186" s="309"/>
      <c r="W186" s="307"/>
      <c r="X186" s="307"/>
      <c r="Y186" s="307"/>
      <c r="Z186" s="307"/>
      <c r="AA186" s="307"/>
      <c r="AB186" s="309"/>
      <c r="AC186" s="307"/>
      <c r="AD186" s="307"/>
      <c r="AE186" s="307"/>
      <c r="AF186" s="307"/>
      <c r="AG186" s="307"/>
      <c r="AH186" s="310">
        <v>-62</v>
      </c>
      <c r="AI186" s="311">
        <v>6.1</v>
      </c>
      <c r="AJ186" s="311"/>
      <c r="AK186" s="311"/>
      <c r="AL186" s="311"/>
      <c r="AM186" s="312"/>
      <c r="AN186" s="311"/>
      <c r="AO186" s="311"/>
      <c r="AP186" s="311"/>
      <c r="AQ186" s="311"/>
      <c r="AR186" s="311"/>
      <c r="AS186" s="312"/>
      <c r="AT186" s="299"/>
      <c r="AU186" s="299"/>
      <c r="AV186" s="299"/>
      <c r="AW186" s="299"/>
      <c r="AX186" s="299"/>
      <c r="AY186" s="299"/>
      <c r="AZ186" s="299"/>
      <c r="BA186" s="299"/>
      <c r="BB186" s="299"/>
      <c r="BC186" s="299"/>
      <c r="BD186" s="299"/>
      <c r="BE186" s="299"/>
      <c r="BF186" s="299"/>
      <c r="BG186" s="299"/>
      <c r="BH186" s="299"/>
      <c r="BI186" s="299"/>
      <c r="BJ186" s="299"/>
      <c r="BK186" s="299"/>
      <c r="BL186" s="299"/>
      <c r="BM186" s="299"/>
      <c r="BN186" s="299"/>
      <c r="BO186" s="299"/>
      <c r="BP186" s="299"/>
      <c r="BQ186" s="299"/>
      <c r="BR186" s="299"/>
      <c r="BS186" s="299"/>
      <c r="BT186" s="299"/>
      <c r="BU186" s="299"/>
      <c r="BV186" s="299"/>
      <c r="BW186" s="299"/>
      <c r="BX186" s="299"/>
      <c r="BY186" s="299"/>
      <c r="BZ186" s="299"/>
      <c r="CA186" s="299"/>
      <c r="CB186" s="299"/>
      <c r="CC186" s="299"/>
      <c r="CD186" s="299"/>
      <c r="CE186" s="299"/>
      <c r="CF186" s="299"/>
      <c r="CG186" s="299"/>
      <c r="CH186" s="299"/>
      <c r="CI186" s="299"/>
      <c r="CJ186" s="299"/>
      <c r="CK186" s="299"/>
      <c r="CL186" s="299"/>
      <c r="CM186" s="299"/>
      <c r="CN186" s="299"/>
      <c r="CO186" s="299"/>
      <c r="CP186" s="299"/>
      <c r="CQ186" s="299"/>
      <c r="CR186" s="299"/>
      <c r="CS186" s="299"/>
      <c r="CT186" s="299"/>
      <c r="CU186" s="299"/>
      <c r="CV186" s="299"/>
      <c r="CW186" s="299"/>
      <c r="CX186" s="299"/>
      <c r="CY186" s="299"/>
      <c r="CZ186" s="299"/>
      <c r="DA186" s="299"/>
      <c r="DB186" s="299"/>
      <c r="DC186" s="299"/>
      <c r="DD186" s="299"/>
      <c r="DE186" s="299"/>
      <c r="DF186" s="299"/>
      <c r="DG186" s="299"/>
      <c r="DH186" s="299"/>
      <c r="DI186" s="299"/>
      <c r="DJ186" s="299"/>
      <c r="DK186" s="299"/>
      <c r="DL186" s="299"/>
      <c r="DM186" s="299"/>
      <c r="DN186" s="299"/>
      <c r="DO186" s="299"/>
      <c r="DP186" s="299"/>
      <c r="DQ186" s="299"/>
      <c r="DR186" s="299"/>
      <c r="DS186" s="299"/>
      <c r="DT186" s="299"/>
      <c r="DU186" s="299"/>
      <c r="DV186" s="299"/>
      <c r="DW186" s="299"/>
      <c r="DX186" s="299"/>
      <c r="DY186" s="299"/>
      <c r="DZ186" s="299"/>
      <c r="EA186" s="299"/>
      <c r="EB186" s="299"/>
      <c r="EC186" s="299"/>
      <c r="ED186" s="299"/>
      <c r="EE186" s="299"/>
    </row>
    <row r="187" spans="1:135" s="337" customFormat="1" ht="18" customHeight="1" x14ac:dyDescent="0.25">
      <c r="A187" s="352">
        <f>MATCH(B187,STUDIES!$A$4:$A$503,0)</f>
        <v>17</v>
      </c>
      <c r="B187" s="348" t="s">
        <v>793</v>
      </c>
      <c r="C187" s="345" t="s">
        <v>1111</v>
      </c>
      <c r="D187" s="304" t="s">
        <v>152</v>
      </c>
      <c r="E187" s="305" t="s">
        <v>148</v>
      </c>
      <c r="F187" s="305">
        <v>16</v>
      </c>
      <c r="G187" s="305">
        <v>42</v>
      </c>
      <c r="H187" s="306"/>
      <c r="I187" s="307">
        <v>28.2</v>
      </c>
      <c r="J187" s="307"/>
      <c r="K187" s="307">
        <v>11.6</v>
      </c>
      <c r="L187" s="307"/>
      <c r="M187" s="307"/>
      <c r="N187" s="307"/>
      <c r="O187" s="308" t="s">
        <v>93</v>
      </c>
      <c r="P187" s="309"/>
      <c r="Q187" s="307"/>
      <c r="R187" s="307"/>
      <c r="S187" s="307"/>
      <c r="T187" s="307"/>
      <c r="U187" s="307"/>
      <c r="V187" s="309"/>
      <c r="W187" s="307"/>
      <c r="X187" s="307"/>
      <c r="Y187" s="307"/>
      <c r="Z187" s="307"/>
      <c r="AA187" s="307"/>
      <c r="AB187" s="309"/>
      <c r="AC187" s="307"/>
      <c r="AD187" s="307"/>
      <c r="AE187" s="307"/>
      <c r="AF187" s="307"/>
      <c r="AG187" s="307"/>
      <c r="AH187" s="310">
        <v>-74</v>
      </c>
      <c r="AI187" s="311">
        <v>6.1</v>
      </c>
      <c r="AJ187" s="311"/>
      <c r="AK187" s="311"/>
      <c r="AL187" s="311"/>
      <c r="AM187" s="312"/>
      <c r="AN187" s="311"/>
      <c r="AO187" s="311"/>
      <c r="AP187" s="311"/>
      <c r="AQ187" s="311"/>
      <c r="AR187" s="311"/>
      <c r="AS187" s="312"/>
      <c r="AT187" s="299"/>
      <c r="AU187" s="299"/>
      <c r="AV187" s="299"/>
      <c r="AW187" s="299"/>
      <c r="AX187" s="299"/>
      <c r="AY187" s="299"/>
      <c r="AZ187" s="299"/>
      <c r="BA187" s="299"/>
      <c r="BB187" s="299"/>
      <c r="BC187" s="299"/>
      <c r="BD187" s="299"/>
      <c r="BE187" s="299"/>
      <c r="BF187" s="299"/>
      <c r="BG187" s="299"/>
      <c r="BH187" s="299"/>
      <c r="BI187" s="299"/>
      <c r="BJ187" s="299"/>
      <c r="BK187" s="299"/>
      <c r="BL187" s="299"/>
      <c r="BM187" s="299"/>
      <c r="BN187" s="299"/>
      <c r="BO187" s="299"/>
      <c r="BP187" s="299"/>
      <c r="BQ187" s="299"/>
      <c r="BR187" s="299"/>
      <c r="BS187" s="299"/>
      <c r="BT187" s="299"/>
      <c r="BU187" s="299"/>
      <c r="BV187" s="299"/>
      <c r="BW187" s="299"/>
      <c r="BX187" s="299"/>
      <c r="BY187" s="299"/>
      <c r="BZ187" s="299"/>
      <c r="CA187" s="299"/>
      <c r="CB187" s="299"/>
      <c r="CC187" s="299"/>
      <c r="CD187" s="299"/>
      <c r="CE187" s="299"/>
      <c r="CF187" s="299"/>
      <c r="CG187" s="299"/>
      <c r="CH187" s="299"/>
      <c r="CI187" s="299"/>
      <c r="CJ187" s="299"/>
      <c r="CK187" s="299"/>
      <c r="CL187" s="299"/>
      <c r="CM187" s="299"/>
      <c r="CN187" s="299"/>
      <c r="CO187" s="299"/>
      <c r="CP187" s="299"/>
      <c r="CQ187" s="299"/>
      <c r="CR187" s="299"/>
      <c r="CS187" s="299"/>
      <c r="CT187" s="299"/>
      <c r="CU187" s="299"/>
      <c r="CV187" s="299"/>
      <c r="CW187" s="299"/>
      <c r="CX187" s="299"/>
      <c r="CY187" s="299"/>
      <c r="CZ187" s="299"/>
      <c r="DA187" s="299"/>
      <c r="DB187" s="299"/>
      <c r="DC187" s="299"/>
      <c r="DD187" s="299"/>
      <c r="DE187" s="299"/>
      <c r="DF187" s="299"/>
      <c r="DG187" s="299"/>
      <c r="DH187" s="299"/>
      <c r="DI187" s="299"/>
      <c r="DJ187" s="299"/>
      <c r="DK187" s="299"/>
      <c r="DL187" s="299"/>
      <c r="DM187" s="299"/>
      <c r="DN187" s="299"/>
      <c r="DO187" s="299"/>
      <c r="DP187" s="299"/>
      <c r="DQ187" s="299"/>
      <c r="DR187" s="299"/>
      <c r="DS187" s="299"/>
      <c r="DT187" s="299"/>
      <c r="DU187" s="299"/>
      <c r="DV187" s="299"/>
      <c r="DW187" s="299"/>
      <c r="DX187" s="299"/>
      <c r="DY187" s="299"/>
      <c r="DZ187" s="299"/>
      <c r="EA187" s="299"/>
      <c r="EB187" s="299"/>
      <c r="EC187" s="299"/>
      <c r="ED187" s="299"/>
      <c r="EE187" s="299"/>
    </row>
    <row r="188" spans="1:135" s="337" customFormat="1" ht="18" customHeight="1" x14ac:dyDescent="0.25">
      <c r="A188" s="352">
        <f>MATCH(B188,STUDIES!$A$4:$A$503,0)</f>
        <v>17</v>
      </c>
      <c r="B188" s="348" t="s">
        <v>793</v>
      </c>
      <c r="C188" s="345" t="s">
        <v>1112</v>
      </c>
      <c r="D188" s="304" t="s">
        <v>152</v>
      </c>
      <c r="E188" s="305" t="s">
        <v>148</v>
      </c>
      <c r="F188" s="305">
        <v>16</v>
      </c>
      <c r="G188" s="305">
        <v>42</v>
      </c>
      <c r="H188" s="306"/>
      <c r="I188" s="307">
        <v>31.4</v>
      </c>
      <c r="J188" s="307"/>
      <c r="K188" s="307">
        <v>15.8</v>
      </c>
      <c r="L188" s="307"/>
      <c r="M188" s="307"/>
      <c r="N188" s="307"/>
      <c r="O188" s="318" t="s">
        <v>93</v>
      </c>
      <c r="P188" s="319"/>
      <c r="Q188" s="307"/>
      <c r="R188" s="307"/>
      <c r="S188" s="307"/>
      <c r="T188" s="307"/>
      <c r="U188" s="307"/>
      <c r="V188" s="309"/>
      <c r="W188" s="307"/>
      <c r="X188" s="307"/>
      <c r="Y188" s="307"/>
      <c r="Z188" s="307"/>
      <c r="AA188" s="307"/>
      <c r="AB188" s="309"/>
      <c r="AC188" s="307"/>
      <c r="AD188" s="307"/>
      <c r="AE188" s="307"/>
      <c r="AF188" s="307"/>
      <c r="AG188" s="307"/>
      <c r="AH188" s="310">
        <v>-39</v>
      </c>
      <c r="AI188" s="311">
        <v>6.2</v>
      </c>
      <c r="AJ188" s="311"/>
      <c r="AK188" s="311"/>
      <c r="AL188" s="311"/>
      <c r="AM188" s="338"/>
      <c r="AN188" s="311"/>
      <c r="AO188" s="311"/>
      <c r="AP188" s="311"/>
      <c r="AQ188" s="311"/>
      <c r="AR188" s="311"/>
      <c r="AS188" s="312"/>
      <c r="AT188" s="299"/>
      <c r="AU188" s="299"/>
      <c r="AV188" s="299"/>
      <c r="AW188" s="299"/>
      <c r="AX188" s="299"/>
      <c r="AY188" s="299"/>
      <c r="AZ188" s="299"/>
      <c r="BA188" s="299"/>
      <c r="BB188" s="299"/>
      <c r="BC188" s="299"/>
      <c r="BD188" s="299"/>
      <c r="BE188" s="299"/>
      <c r="BF188" s="299"/>
      <c r="BG188" s="299"/>
      <c r="BH188" s="299"/>
      <c r="BI188" s="299"/>
      <c r="BJ188" s="299"/>
      <c r="BK188" s="299"/>
      <c r="BL188" s="299"/>
      <c r="BM188" s="299"/>
      <c r="BN188" s="299"/>
      <c r="BO188" s="299"/>
      <c r="BP188" s="299"/>
      <c r="BQ188" s="299"/>
      <c r="BR188" s="299"/>
      <c r="BS188" s="299"/>
      <c r="BT188" s="299"/>
      <c r="BU188" s="299"/>
      <c r="BV188" s="299"/>
      <c r="BW188" s="299"/>
      <c r="BX188" s="299"/>
      <c r="BY188" s="299"/>
      <c r="BZ188" s="299"/>
      <c r="CA188" s="299"/>
      <c r="CB188" s="299"/>
      <c r="CC188" s="299"/>
      <c r="CD188" s="299"/>
      <c r="CE188" s="299"/>
      <c r="CF188" s="299"/>
      <c r="CG188" s="299"/>
      <c r="CH188" s="299"/>
      <c r="CI188" s="299"/>
      <c r="CJ188" s="299"/>
      <c r="CK188" s="299"/>
      <c r="CL188" s="299"/>
      <c r="CM188" s="299"/>
      <c r="CN188" s="299"/>
      <c r="CO188" s="299"/>
      <c r="CP188" s="299"/>
      <c r="CQ188" s="299"/>
      <c r="CR188" s="299"/>
      <c r="CS188" s="299"/>
      <c r="CT188" s="299"/>
      <c r="CU188" s="299"/>
      <c r="CV188" s="299"/>
      <c r="CW188" s="299"/>
      <c r="CX188" s="299"/>
      <c r="CY188" s="299"/>
      <c r="CZ188" s="299"/>
      <c r="DA188" s="299"/>
      <c r="DB188" s="299"/>
      <c r="DC188" s="299"/>
      <c r="DD188" s="299"/>
      <c r="DE188" s="299"/>
      <c r="DF188" s="299"/>
      <c r="DG188" s="299"/>
      <c r="DH188" s="299"/>
      <c r="DI188" s="299"/>
      <c r="DJ188" s="299"/>
      <c r="DK188" s="299"/>
      <c r="DL188" s="299"/>
      <c r="DM188" s="299"/>
      <c r="DN188" s="299"/>
      <c r="DO188" s="299"/>
      <c r="DP188" s="299"/>
      <c r="DQ188" s="299"/>
      <c r="DR188" s="299"/>
      <c r="DS188" s="299"/>
      <c r="DT188" s="299"/>
      <c r="DU188" s="299"/>
      <c r="DV188" s="299"/>
      <c r="DW188" s="299"/>
      <c r="DX188" s="299"/>
      <c r="DY188" s="299"/>
      <c r="DZ188" s="299"/>
      <c r="EA188" s="299"/>
      <c r="EB188" s="299"/>
      <c r="EC188" s="299"/>
      <c r="ED188" s="299"/>
      <c r="EE188" s="299"/>
    </row>
    <row r="189" spans="1:135" s="337" customFormat="1" ht="18" customHeight="1" x14ac:dyDescent="0.25">
      <c r="A189" s="352">
        <f>MATCH(B189,STUDIES!$A$4:$A$503,0)</f>
        <v>17</v>
      </c>
      <c r="B189" s="302" t="s">
        <v>793</v>
      </c>
      <c r="C189" s="301" t="s">
        <v>149</v>
      </c>
      <c r="D189" s="286" t="s">
        <v>154</v>
      </c>
      <c r="E189" s="287" t="s">
        <v>148</v>
      </c>
      <c r="F189" s="287">
        <v>16</v>
      </c>
      <c r="G189" s="333">
        <v>37</v>
      </c>
      <c r="H189" s="334"/>
      <c r="I189" s="293"/>
      <c r="J189" s="293"/>
      <c r="K189" s="293"/>
      <c r="L189" s="293"/>
      <c r="M189" s="293"/>
      <c r="N189" s="293"/>
      <c r="O189" s="315" t="s">
        <v>91</v>
      </c>
      <c r="P189" s="325">
        <v>-1.6</v>
      </c>
      <c r="Q189" s="289">
        <v>1.5</v>
      </c>
      <c r="R189" s="289"/>
      <c r="S189" s="289"/>
      <c r="T189" s="289"/>
      <c r="U189" s="289"/>
      <c r="V189" s="294"/>
      <c r="W189" s="289"/>
      <c r="X189" s="289"/>
      <c r="Y189" s="289"/>
      <c r="Z189" s="289"/>
      <c r="AA189" s="289"/>
      <c r="AB189" s="294"/>
      <c r="AC189" s="289"/>
      <c r="AD189" s="289"/>
      <c r="AE189" s="289"/>
      <c r="AF189" s="289"/>
      <c r="AG189" s="289"/>
      <c r="AH189" s="295"/>
      <c r="AI189" s="296"/>
      <c r="AJ189" s="296"/>
      <c r="AK189" s="296"/>
      <c r="AL189" s="296"/>
      <c r="AM189" s="336"/>
      <c r="AN189" s="296"/>
      <c r="AO189" s="296"/>
      <c r="AP189" s="296"/>
      <c r="AQ189" s="296"/>
      <c r="AR189" s="296"/>
      <c r="AS189" s="297"/>
      <c r="AT189" s="299"/>
      <c r="AU189" s="299"/>
      <c r="AV189" s="299"/>
      <c r="AW189" s="299"/>
      <c r="AX189" s="299"/>
      <c r="AY189" s="299"/>
      <c r="AZ189" s="299"/>
      <c r="BA189" s="299"/>
      <c r="BB189" s="299"/>
      <c r="BC189" s="299"/>
      <c r="BD189" s="299"/>
      <c r="BE189" s="299"/>
      <c r="BF189" s="299"/>
      <c r="BG189" s="299"/>
      <c r="BH189" s="299"/>
      <c r="BI189" s="299"/>
      <c r="BJ189" s="299"/>
      <c r="BK189" s="299"/>
      <c r="BL189" s="299"/>
      <c r="BM189" s="299"/>
      <c r="BN189" s="299"/>
      <c r="BO189" s="299"/>
      <c r="BP189" s="299"/>
      <c r="BQ189" s="299"/>
      <c r="BR189" s="299"/>
      <c r="BS189" s="299"/>
      <c r="BT189" s="299"/>
      <c r="BU189" s="299"/>
      <c r="BV189" s="299"/>
      <c r="BW189" s="299"/>
      <c r="BX189" s="299"/>
      <c r="BY189" s="299"/>
      <c r="BZ189" s="299"/>
      <c r="CA189" s="299"/>
      <c r="CB189" s="299"/>
      <c r="CC189" s="299"/>
      <c r="CD189" s="299"/>
      <c r="CE189" s="299"/>
      <c r="CF189" s="299"/>
      <c r="CG189" s="299"/>
      <c r="CH189" s="299"/>
      <c r="CI189" s="299"/>
      <c r="CJ189" s="299"/>
      <c r="CK189" s="299"/>
      <c r="CL189" s="299"/>
      <c r="CM189" s="299"/>
      <c r="CN189" s="299"/>
      <c r="CO189" s="299"/>
      <c r="CP189" s="299"/>
      <c r="CQ189" s="299"/>
      <c r="CR189" s="299"/>
      <c r="CS189" s="299"/>
      <c r="CT189" s="299"/>
      <c r="CU189" s="299"/>
      <c r="CV189" s="299"/>
      <c r="CW189" s="299"/>
      <c r="CX189" s="299"/>
      <c r="CY189" s="299"/>
      <c r="CZ189" s="299"/>
      <c r="DA189" s="299"/>
      <c r="DB189" s="299"/>
      <c r="DC189" s="299"/>
      <c r="DD189" s="299"/>
      <c r="DE189" s="299"/>
      <c r="DF189" s="299"/>
      <c r="DG189" s="299"/>
      <c r="DH189" s="299"/>
      <c r="DI189" s="299"/>
      <c r="DJ189" s="299"/>
      <c r="DK189" s="299"/>
      <c r="DL189" s="299"/>
      <c r="DM189" s="299"/>
      <c r="DN189" s="299"/>
      <c r="DO189" s="299"/>
      <c r="DP189" s="299"/>
      <c r="DQ189" s="299"/>
      <c r="DR189" s="299"/>
      <c r="DS189" s="299"/>
      <c r="DT189" s="299"/>
      <c r="DU189" s="299"/>
      <c r="DV189" s="299"/>
      <c r="DW189" s="299"/>
      <c r="DX189" s="299"/>
      <c r="DY189" s="299"/>
      <c r="DZ189" s="299"/>
      <c r="EA189" s="299"/>
      <c r="EB189" s="299"/>
      <c r="EC189" s="299"/>
      <c r="ED189" s="299"/>
      <c r="EE189" s="299"/>
    </row>
    <row r="190" spans="1:135" s="337" customFormat="1" ht="18" customHeight="1" x14ac:dyDescent="0.25">
      <c r="A190" s="352">
        <f>MATCH(B190,STUDIES!$A$4:$A$503,0)</f>
        <v>17</v>
      </c>
      <c r="B190" s="302" t="s">
        <v>793</v>
      </c>
      <c r="C190" s="301" t="s">
        <v>1110</v>
      </c>
      <c r="D190" s="286" t="s">
        <v>154</v>
      </c>
      <c r="E190" s="287" t="s">
        <v>148</v>
      </c>
      <c r="F190" s="287">
        <v>16</v>
      </c>
      <c r="G190" s="287">
        <v>40</v>
      </c>
      <c r="H190" s="288"/>
      <c r="I190" s="289"/>
      <c r="J190" s="289"/>
      <c r="K190" s="289"/>
      <c r="L190" s="289"/>
      <c r="M190" s="289"/>
      <c r="N190" s="289"/>
      <c r="O190" s="315" t="s">
        <v>91</v>
      </c>
      <c r="P190" s="325">
        <v>-8.6</v>
      </c>
      <c r="Q190" s="289">
        <v>1.4</v>
      </c>
      <c r="R190" s="289"/>
      <c r="S190" s="289"/>
      <c r="T190" s="289"/>
      <c r="U190" s="289"/>
      <c r="V190" s="294"/>
      <c r="W190" s="289"/>
      <c r="X190" s="289"/>
      <c r="Y190" s="289"/>
      <c r="Z190" s="289"/>
      <c r="AA190" s="289"/>
      <c r="AB190" s="294"/>
      <c r="AC190" s="289"/>
      <c r="AD190" s="289"/>
      <c r="AE190" s="289"/>
      <c r="AF190" s="289"/>
      <c r="AG190" s="289"/>
      <c r="AH190" s="295"/>
      <c r="AI190" s="296"/>
      <c r="AJ190" s="296"/>
      <c r="AK190" s="296"/>
      <c r="AL190" s="296"/>
      <c r="AM190" s="336"/>
      <c r="AN190" s="296"/>
      <c r="AO190" s="296"/>
      <c r="AP190" s="296"/>
      <c r="AQ190" s="296"/>
      <c r="AR190" s="296"/>
      <c r="AS190" s="297"/>
      <c r="AT190" s="299"/>
      <c r="AU190" s="299"/>
      <c r="AV190" s="299"/>
      <c r="AW190" s="299"/>
      <c r="AX190" s="299"/>
      <c r="AY190" s="299"/>
      <c r="AZ190" s="299"/>
      <c r="BA190" s="299"/>
      <c r="BB190" s="299"/>
      <c r="BC190" s="299"/>
      <c r="BD190" s="299"/>
      <c r="BE190" s="299"/>
      <c r="BF190" s="299"/>
      <c r="BG190" s="299"/>
      <c r="BH190" s="299"/>
      <c r="BI190" s="299"/>
      <c r="BJ190" s="299"/>
      <c r="BK190" s="299"/>
      <c r="BL190" s="299"/>
      <c r="BM190" s="299"/>
      <c r="BN190" s="299"/>
      <c r="BO190" s="299"/>
      <c r="BP190" s="299"/>
      <c r="BQ190" s="299"/>
      <c r="BR190" s="299"/>
      <c r="BS190" s="299"/>
      <c r="BT190" s="299"/>
      <c r="BU190" s="299"/>
      <c r="BV190" s="299"/>
      <c r="BW190" s="299"/>
      <c r="BX190" s="299"/>
      <c r="BY190" s="299"/>
      <c r="BZ190" s="299"/>
      <c r="CA190" s="299"/>
      <c r="CB190" s="299"/>
      <c r="CC190" s="299"/>
      <c r="CD190" s="299"/>
      <c r="CE190" s="299"/>
      <c r="CF190" s="299"/>
      <c r="CG190" s="299"/>
      <c r="CH190" s="299"/>
      <c r="CI190" s="299"/>
      <c r="CJ190" s="299"/>
      <c r="CK190" s="299"/>
      <c r="CL190" s="299"/>
      <c r="CM190" s="299"/>
      <c r="CN190" s="299"/>
      <c r="CO190" s="299"/>
      <c r="CP190" s="299"/>
      <c r="CQ190" s="299"/>
      <c r="CR190" s="299"/>
      <c r="CS190" s="299"/>
      <c r="CT190" s="299"/>
      <c r="CU190" s="299"/>
      <c r="CV190" s="299"/>
      <c r="CW190" s="299"/>
      <c r="CX190" s="299"/>
      <c r="CY190" s="299"/>
      <c r="CZ190" s="299"/>
      <c r="DA190" s="299"/>
      <c r="DB190" s="299"/>
      <c r="DC190" s="299"/>
      <c r="DD190" s="299"/>
      <c r="DE190" s="299"/>
      <c r="DF190" s="299"/>
      <c r="DG190" s="299"/>
      <c r="DH190" s="299"/>
      <c r="DI190" s="299"/>
      <c r="DJ190" s="299"/>
      <c r="DK190" s="299"/>
      <c r="DL190" s="299"/>
      <c r="DM190" s="299"/>
      <c r="DN190" s="299"/>
      <c r="DO190" s="299"/>
      <c r="DP190" s="299"/>
      <c r="DQ190" s="299"/>
      <c r="DR190" s="299"/>
      <c r="DS190" s="299"/>
      <c r="DT190" s="299"/>
      <c r="DU190" s="299"/>
      <c r="DV190" s="299"/>
      <c r="DW190" s="299"/>
      <c r="DX190" s="299"/>
      <c r="DY190" s="299"/>
      <c r="DZ190" s="299"/>
      <c r="EA190" s="299"/>
      <c r="EB190" s="299"/>
      <c r="EC190" s="299"/>
      <c r="ED190" s="299"/>
      <c r="EE190" s="299"/>
    </row>
    <row r="191" spans="1:135" s="337" customFormat="1" ht="18" customHeight="1" x14ac:dyDescent="0.25">
      <c r="A191" s="352">
        <f>MATCH(B191,STUDIES!$A$4:$A$503,0)</f>
        <v>17</v>
      </c>
      <c r="B191" s="302" t="s">
        <v>793</v>
      </c>
      <c r="C191" s="301" t="s">
        <v>1111</v>
      </c>
      <c r="D191" s="286" t="s">
        <v>154</v>
      </c>
      <c r="E191" s="287" t="s">
        <v>148</v>
      </c>
      <c r="F191" s="287">
        <v>16</v>
      </c>
      <c r="G191" s="287">
        <v>42</v>
      </c>
      <c r="H191" s="288"/>
      <c r="I191" s="289"/>
      <c r="J191" s="289"/>
      <c r="K191" s="289"/>
      <c r="L191" s="289"/>
      <c r="M191" s="289"/>
      <c r="N191" s="289"/>
      <c r="O191" s="315" t="s">
        <v>91</v>
      </c>
      <c r="P191" s="325">
        <v>-12.3</v>
      </c>
      <c r="Q191" s="289">
        <v>1.4</v>
      </c>
      <c r="R191" s="289"/>
      <c r="S191" s="289"/>
      <c r="T191" s="289"/>
      <c r="U191" s="289"/>
      <c r="V191" s="294"/>
      <c r="W191" s="289"/>
      <c r="X191" s="289"/>
      <c r="Y191" s="289"/>
      <c r="Z191" s="289"/>
      <c r="AA191" s="289"/>
      <c r="AB191" s="294"/>
      <c r="AC191" s="289"/>
      <c r="AD191" s="289"/>
      <c r="AE191" s="289"/>
      <c r="AF191" s="289"/>
      <c r="AG191" s="289"/>
      <c r="AH191" s="295"/>
      <c r="AI191" s="296"/>
      <c r="AJ191" s="296"/>
      <c r="AK191" s="296"/>
      <c r="AL191" s="296"/>
      <c r="AM191" s="336"/>
      <c r="AN191" s="296"/>
      <c r="AO191" s="296"/>
      <c r="AP191" s="296"/>
      <c r="AQ191" s="296"/>
      <c r="AR191" s="296"/>
      <c r="AS191" s="297"/>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c r="CA191" s="299"/>
      <c r="CB191" s="299"/>
      <c r="CC191" s="299"/>
      <c r="CD191" s="299"/>
      <c r="CE191" s="299"/>
      <c r="CF191" s="299"/>
      <c r="CG191" s="299"/>
      <c r="CH191" s="299"/>
      <c r="CI191" s="299"/>
      <c r="CJ191" s="299"/>
      <c r="CK191" s="299"/>
      <c r="CL191" s="299"/>
      <c r="CM191" s="299"/>
      <c r="CN191" s="299"/>
      <c r="CO191" s="299"/>
      <c r="CP191" s="299"/>
      <c r="CQ191" s="299"/>
      <c r="CR191" s="299"/>
      <c r="CS191" s="299"/>
      <c r="CT191" s="299"/>
      <c r="CU191" s="299"/>
      <c r="CV191" s="299"/>
      <c r="CW191" s="299"/>
      <c r="CX191" s="299"/>
      <c r="CY191" s="299"/>
      <c r="CZ191" s="299"/>
      <c r="DA191" s="299"/>
      <c r="DB191" s="299"/>
      <c r="DC191" s="299"/>
      <c r="DD191" s="299"/>
      <c r="DE191" s="299"/>
      <c r="DF191" s="299"/>
      <c r="DG191" s="299"/>
      <c r="DH191" s="299"/>
      <c r="DI191" s="299"/>
      <c r="DJ191" s="299"/>
      <c r="DK191" s="299"/>
      <c r="DL191" s="299"/>
      <c r="DM191" s="299"/>
      <c r="DN191" s="299"/>
      <c r="DO191" s="299"/>
      <c r="DP191" s="299"/>
      <c r="DQ191" s="299"/>
      <c r="DR191" s="299"/>
      <c r="DS191" s="299"/>
      <c r="DT191" s="299"/>
      <c r="DU191" s="299"/>
      <c r="DV191" s="299"/>
      <c r="DW191" s="299"/>
      <c r="DX191" s="299"/>
      <c r="DY191" s="299"/>
      <c r="DZ191" s="299"/>
      <c r="EA191" s="299"/>
      <c r="EB191" s="299"/>
      <c r="EC191" s="299"/>
      <c r="ED191" s="299"/>
      <c r="EE191" s="299"/>
    </row>
    <row r="192" spans="1:135" s="337" customFormat="1" ht="18" customHeight="1" x14ac:dyDescent="0.25">
      <c r="A192" s="352">
        <f>MATCH(B192,STUDIES!$A$4:$A$503,0)</f>
        <v>17</v>
      </c>
      <c r="B192" s="302" t="s">
        <v>793</v>
      </c>
      <c r="C192" s="301" t="s">
        <v>1112</v>
      </c>
      <c r="D192" s="286" t="s">
        <v>154</v>
      </c>
      <c r="E192" s="287" t="s">
        <v>148</v>
      </c>
      <c r="F192" s="287">
        <v>16</v>
      </c>
      <c r="G192" s="287">
        <v>42</v>
      </c>
      <c r="H192" s="288"/>
      <c r="I192" s="289"/>
      <c r="J192" s="289"/>
      <c r="K192" s="289"/>
      <c r="L192" s="289"/>
      <c r="M192" s="289"/>
      <c r="N192" s="289"/>
      <c r="O192" s="315" t="s">
        <v>91</v>
      </c>
      <c r="P192" s="325">
        <v>-5.5</v>
      </c>
      <c r="Q192" s="289">
        <v>1.4</v>
      </c>
      <c r="R192" s="289"/>
      <c r="S192" s="289"/>
      <c r="T192" s="289"/>
      <c r="U192" s="289"/>
      <c r="V192" s="294"/>
      <c r="W192" s="289"/>
      <c r="X192" s="289"/>
      <c r="Y192" s="289"/>
      <c r="Z192" s="289"/>
      <c r="AA192" s="289"/>
      <c r="AB192" s="294"/>
      <c r="AC192" s="289"/>
      <c r="AD192" s="289"/>
      <c r="AE192" s="289"/>
      <c r="AF192" s="289"/>
      <c r="AG192" s="289"/>
      <c r="AH192" s="295"/>
      <c r="AI192" s="296"/>
      <c r="AJ192" s="296"/>
      <c r="AK192" s="296"/>
      <c r="AL192" s="296"/>
      <c r="AM192" s="336"/>
      <c r="AN192" s="296"/>
      <c r="AO192" s="296"/>
      <c r="AP192" s="296"/>
      <c r="AQ192" s="296"/>
      <c r="AR192" s="296"/>
      <c r="AS192" s="297"/>
      <c r="AT192" s="299"/>
      <c r="AU192" s="299"/>
      <c r="AV192" s="299"/>
      <c r="AW192" s="299"/>
      <c r="AX192" s="299"/>
      <c r="AY192" s="299"/>
      <c r="AZ192" s="299"/>
      <c r="BA192" s="299"/>
      <c r="BB192" s="299"/>
      <c r="BC192" s="299"/>
      <c r="BD192" s="299"/>
      <c r="BE192" s="299"/>
      <c r="BF192" s="299"/>
      <c r="BG192" s="299"/>
      <c r="BH192" s="299"/>
      <c r="BI192" s="299"/>
      <c r="BJ192" s="299"/>
      <c r="BK192" s="299"/>
      <c r="BL192" s="299"/>
      <c r="BM192" s="299"/>
      <c r="BN192" s="299"/>
      <c r="BO192" s="299"/>
      <c r="BP192" s="299"/>
      <c r="BQ192" s="299"/>
      <c r="BR192" s="299"/>
      <c r="BS192" s="299"/>
      <c r="BT192" s="299"/>
      <c r="BU192" s="299"/>
      <c r="BV192" s="299"/>
      <c r="BW192" s="299"/>
      <c r="BX192" s="299"/>
      <c r="BY192" s="299"/>
      <c r="BZ192" s="299"/>
      <c r="CA192" s="299"/>
      <c r="CB192" s="299"/>
      <c r="CC192" s="299"/>
      <c r="CD192" s="299"/>
      <c r="CE192" s="299"/>
      <c r="CF192" s="299"/>
      <c r="CG192" s="299"/>
      <c r="CH192" s="299"/>
      <c r="CI192" s="299"/>
      <c r="CJ192" s="299"/>
      <c r="CK192" s="299"/>
      <c r="CL192" s="299"/>
      <c r="CM192" s="299"/>
      <c r="CN192" s="299"/>
      <c r="CO192" s="299"/>
      <c r="CP192" s="299"/>
      <c r="CQ192" s="299"/>
      <c r="CR192" s="299"/>
      <c r="CS192" s="299"/>
      <c r="CT192" s="299"/>
      <c r="CU192" s="299"/>
      <c r="CV192" s="299"/>
      <c r="CW192" s="299"/>
      <c r="CX192" s="299"/>
      <c r="CY192" s="299"/>
      <c r="CZ192" s="299"/>
      <c r="DA192" s="299"/>
      <c r="DB192" s="299"/>
      <c r="DC192" s="299"/>
      <c r="DD192" s="299"/>
      <c r="DE192" s="299"/>
      <c r="DF192" s="299"/>
      <c r="DG192" s="299"/>
      <c r="DH192" s="299"/>
      <c r="DI192" s="299"/>
      <c r="DJ192" s="299"/>
      <c r="DK192" s="299"/>
      <c r="DL192" s="299"/>
      <c r="DM192" s="299"/>
      <c r="DN192" s="299"/>
      <c r="DO192" s="299"/>
      <c r="DP192" s="299"/>
      <c r="DQ192" s="299"/>
      <c r="DR192" s="299"/>
      <c r="DS192" s="299"/>
      <c r="DT192" s="299"/>
      <c r="DU192" s="299"/>
      <c r="DV192" s="299"/>
      <c r="DW192" s="299"/>
      <c r="DX192" s="299"/>
      <c r="DY192" s="299"/>
      <c r="DZ192" s="299"/>
      <c r="EA192" s="299"/>
      <c r="EB192" s="299"/>
      <c r="EC192" s="299"/>
      <c r="ED192" s="299"/>
      <c r="EE192" s="299"/>
    </row>
    <row r="193" spans="1:135" s="337" customFormat="1" ht="18" customHeight="1" x14ac:dyDescent="0.25">
      <c r="A193" s="352">
        <f>MATCH(B193,STUDIES!$A$4:$A$503,0)</f>
        <v>17</v>
      </c>
      <c r="B193" s="348" t="s">
        <v>793</v>
      </c>
      <c r="C193" s="345" t="s">
        <v>149</v>
      </c>
      <c r="D193" s="361" t="s">
        <v>349</v>
      </c>
      <c r="E193" s="305" t="s">
        <v>148</v>
      </c>
      <c r="F193" s="305">
        <v>16</v>
      </c>
      <c r="G193" s="305">
        <v>40</v>
      </c>
      <c r="H193" s="306"/>
      <c r="I193" s="307">
        <v>6.5</v>
      </c>
      <c r="J193" s="307"/>
      <c r="K193" s="307">
        <v>1.9</v>
      </c>
      <c r="L193" s="307"/>
      <c r="M193" s="307"/>
      <c r="N193" s="307"/>
      <c r="O193" s="318" t="s">
        <v>15</v>
      </c>
      <c r="P193" s="319"/>
      <c r="Q193" s="307"/>
      <c r="R193" s="307"/>
      <c r="S193" s="307"/>
      <c r="T193" s="307"/>
      <c r="U193" s="307"/>
      <c r="V193" s="309"/>
      <c r="W193" s="307"/>
      <c r="X193" s="307"/>
      <c r="Y193" s="307"/>
      <c r="Z193" s="307"/>
      <c r="AA193" s="307"/>
      <c r="AB193" s="309"/>
      <c r="AC193" s="307"/>
      <c r="AD193" s="307"/>
      <c r="AE193" s="307"/>
      <c r="AF193" s="307"/>
      <c r="AG193" s="307"/>
      <c r="AH193" s="346">
        <v>-9.5425000000000004</v>
      </c>
      <c r="AI193" s="347">
        <v>8.0435499999999998</v>
      </c>
      <c r="AJ193" s="311"/>
      <c r="AK193" s="311"/>
      <c r="AL193" s="311"/>
      <c r="AM193" s="338"/>
      <c r="AN193" s="311"/>
      <c r="AO193" s="311"/>
      <c r="AP193" s="311"/>
      <c r="AQ193" s="311"/>
      <c r="AR193" s="311"/>
      <c r="AS193" s="312"/>
      <c r="AT193" s="299"/>
      <c r="AU193" s="299"/>
      <c r="AV193" s="299"/>
      <c r="AW193" s="299"/>
      <c r="AX193" s="299"/>
      <c r="AY193" s="299"/>
      <c r="AZ193" s="299"/>
      <c r="BA193" s="299"/>
      <c r="BB193" s="299"/>
      <c r="BC193" s="299"/>
      <c r="BD193" s="299"/>
      <c r="BE193" s="299"/>
      <c r="BF193" s="299"/>
      <c r="BG193" s="299"/>
      <c r="BH193" s="299"/>
      <c r="BI193" s="299"/>
      <c r="BJ193" s="299"/>
      <c r="BK193" s="299"/>
      <c r="BL193" s="299"/>
      <c r="BM193" s="299"/>
      <c r="BN193" s="299"/>
      <c r="BO193" s="299"/>
      <c r="BP193" s="299"/>
      <c r="BQ193" s="299"/>
      <c r="BR193" s="299"/>
      <c r="BS193" s="299"/>
      <c r="BT193" s="299"/>
      <c r="BU193" s="299"/>
      <c r="BV193" s="299"/>
      <c r="BW193" s="299"/>
      <c r="BX193" s="299"/>
      <c r="BY193" s="299"/>
      <c r="BZ193" s="299"/>
      <c r="CA193" s="299"/>
      <c r="CB193" s="299"/>
      <c r="CC193" s="299"/>
      <c r="CD193" s="299"/>
      <c r="CE193" s="299"/>
      <c r="CF193" s="299"/>
      <c r="CG193" s="299"/>
      <c r="CH193" s="299"/>
      <c r="CI193" s="299"/>
      <c r="CJ193" s="299"/>
      <c r="CK193" s="299"/>
      <c r="CL193" s="299"/>
      <c r="CM193" s="299"/>
      <c r="CN193" s="299"/>
      <c r="CO193" s="299"/>
      <c r="CP193" s="299"/>
      <c r="CQ193" s="299"/>
      <c r="CR193" s="299"/>
      <c r="CS193" s="299"/>
      <c r="CT193" s="299"/>
      <c r="CU193" s="299"/>
      <c r="CV193" s="299"/>
      <c r="CW193" s="299"/>
      <c r="CX193" s="299"/>
      <c r="CY193" s="299"/>
      <c r="CZ193" s="299"/>
      <c r="DA193" s="299"/>
      <c r="DB193" s="299"/>
      <c r="DC193" s="299"/>
      <c r="DD193" s="299"/>
      <c r="DE193" s="299"/>
      <c r="DF193" s="299"/>
      <c r="DG193" s="299"/>
      <c r="DH193" s="299"/>
      <c r="DI193" s="299"/>
      <c r="DJ193" s="299"/>
      <c r="DK193" s="299"/>
      <c r="DL193" s="299"/>
      <c r="DM193" s="299"/>
      <c r="DN193" s="299"/>
      <c r="DO193" s="299"/>
      <c r="DP193" s="299"/>
      <c r="DQ193" s="299"/>
      <c r="DR193" s="299"/>
      <c r="DS193" s="299"/>
      <c r="DT193" s="299"/>
      <c r="DU193" s="299"/>
      <c r="DV193" s="299"/>
      <c r="DW193" s="299"/>
      <c r="DX193" s="299"/>
      <c r="DY193" s="299"/>
      <c r="DZ193" s="299"/>
      <c r="EA193" s="299"/>
      <c r="EB193" s="299"/>
      <c r="EC193" s="299"/>
      <c r="ED193" s="299"/>
      <c r="EE193" s="299"/>
    </row>
    <row r="194" spans="1:135" s="337" customFormat="1" ht="18" customHeight="1" x14ac:dyDescent="0.25">
      <c r="A194" s="352">
        <f>MATCH(B194,STUDIES!$A$4:$A$503,0)</f>
        <v>17</v>
      </c>
      <c r="B194" s="348" t="s">
        <v>793</v>
      </c>
      <c r="C194" s="345" t="s">
        <v>1110</v>
      </c>
      <c r="D194" s="350" t="s">
        <v>349</v>
      </c>
      <c r="E194" s="305" t="s">
        <v>148</v>
      </c>
      <c r="F194" s="305">
        <v>16</v>
      </c>
      <c r="G194" s="305">
        <v>42</v>
      </c>
      <c r="H194" s="306"/>
      <c r="I194" s="307">
        <v>6.4</v>
      </c>
      <c r="J194" s="307"/>
      <c r="K194" s="307">
        <v>1.7</v>
      </c>
      <c r="L194" s="307"/>
      <c r="M194" s="307"/>
      <c r="N194" s="307"/>
      <c r="O194" s="318" t="s">
        <v>15</v>
      </c>
      <c r="P194" s="319"/>
      <c r="Q194" s="307"/>
      <c r="R194" s="307"/>
      <c r="S194" s="307"/>
      <c r="T194" s="307"/>
      <c r="U194" s="307"/>
      <c r="V194" s="309"/>
      <c r="W194" s="307"/>
      <c r="X194" s="307"/>
      <c r="Y194" s="307"/>
      <c r="Z194" s="307"/>
      <c r="AA194" s="307"/>
      <c r="AB194" s="309"/>
      <c r="AC194" s="307"/>
      <c r="AD194" s="307"/>
      <c r="AE194" s="307"/>
      <c r="AF194" s="307"/>
      <c r="AG194" s="307"/>
      <c r="AH194" s="346">
        <v>-48.121499999999997</v>
      </c>
      <c r="AI194" s="347">
        <v>7.6935000000000002</v>
      </c>
      <c r="AJ194" s="311"/>
      <c r="AK194" s="311"/>
      <c r="AL194" s="311"/>
      <c r="AM194" s="338"/>
      <c r="AN194" s="311"/>
      <c r="AO194" s="311"/>
      <c r="AP194" s="311"/>
      <c r="AQ194" s="311"/>
      <c r="AR194" s="311"/>
      <c r="AS194" s="312"/>
      <c r="AT194" s="299"/>
      <c r="AU194" s="299"/>
      <c r="AV194" s="299"/>
      <c r="AW194" s="299"/>
      <c r="AX194" s="299"/>
      <c r="AY194" s="299"/>
      <c r="AZ194" s="299"/>
      <c r="BA194" s="299"/>
      <c r="BB194" s="299"/>
      <c r="BC194" s="299"/>
      <c r="BD194" s="299"/>
      <c r="BE194" s="299"/>
      <c r="BF194" s="299"/>
      <c r="BG194" s="299"/>
      <c r="BH194" s="299"/>
      <c r="BI194" s="299"/>
      <c r="BJ194" s="299"/>
      <c r="BK194" s="299"/>
      <c r="BL194" s="299"/>
      <c r="BM194" s="299"/>
      <c r="BN194" s="299"/>
      <c r="BO194" s="299"/>
      <c r="BP194" s="299"/>
      <c r="BQ194" s="299"/>
      <c r="BR194" s="299"/>
      <c r="BS194" s="299"/>
      <c r="BT194" s="299"/>
      <c r="BU194" s="299"/>
      <c r="BV194" s="299"/>
      <c r="BW194" s="299"/>
      <c r="BX194" s="299"/>
      <c r="BY194" s="299"/>
      <c r="BZ194" s="299"/>
      <c r="CA194" s="299"/>
      <c r="CB194" s="299"/>
      <c r="CC194" s="299"/>
      <c r="CD194" s="299"/>
      <c r="CE194" s="299"/>
      <c r="CF194" s="299"/>
      <c r="CG194" s="299"/>
      <c r="CH194" s="299"/>
      <c r="CI194" s="299"/>
      <c r="CJ194" s="299"/>
      <c r="CK194" s="299"/>
      <c r="CL194" s="299"/>
      <c r="CM194" s="299"/>
      <c r="CN194" s="299"/>
      <c r="CO194" s="299"/>
      <c r="CP194" s="299"/>
      <c r="CQ194" s="299"/>
      <c r="CR194" s="299"/>
      <c r="CS194" s="299"/>
      <c r="CT194" s="299"/>
      <c r="CU194" s="299"/>
      <c r="CV194" s="299"/>
      <c r="CW194" s="299"/>
      <c r="CX194" s="299"/>
      <c r="CY194" s="299"/>
      <c r="CZ194" s="299"/>
      <c r="DA194" s="299"/>
      <c r="DB194" s="299"/>
      <c r="DC194" s="299"/>
      <c r="DD194" s="299"/>
      <c r="DE194" s="299"/>
      <c r="DF194" s="299"/>
      <c r="DG194" s="299"/>
      <c r="DH194" s="299"/>
      <c r="DI194" s="299"/>
      <c r="DJ194" s="299"/>
      <c r="DK194" s="299"/>
      <c r="DL194" s="299"/>
      <c r="DM194" s="299"/>
      <c r="DN194" s="299"/>
      <c r="DO194" s="299"/>
      <c r="DP194" s="299"/>
      <c r="DQ194" s="299"/>
      <c r="DR194" s="299"/>
      <c r="DS194" s="299"/>
      <c r="DT194" s="299"/>
      <c r="DU194" s="299"/>
      <c r="DV194" s="299"/>
      <c r="DW194" s="299"/>
      <c r="DX194" s="299"/>
      <c r="DY194" s="299"/>
      <c r="DZ194" s="299"/>
      <c r="EA194" s="299"/>
      <c r="EB194" s="299"/>
      <c r="EC194" s="299"/>
      <c r="ED194" s="299"/>
      <c r="EE194" s="299"/>
    </row>
    <row r="195" spans="1:135" s="337" customFormat="1" ht="18" customHeight="1" x14ac:dyDescent="0.25">
      <c r="A195" s="352">
        <f>MATCH(B195,STUDIES!$A$4:$A$503,0)</f>
        <v>17</v>
      </c>
      <c r="B195" s="348" t="s">
        <v>793</v>
      </c>
      <c r="C195" s="345" t="s">
        <v>1111</v>
      </c>
      <c r="D195" s="350" t="s">
        <v>349</v>
      </c>
      <c r="E195" s="305" t="s">
        <v>148</v>
      </c>
      <c r="F195" s="305">
        <v>16</v>
      </c>
      <c r="G195" s="305">
        <v>42</v>
      </c>
      <c r="H195" s="306"/>
      <c r="I195" s="307">
        <v>6.3</v>
      </c>
      <c r="J195" s="307"/>
      <c r="K195" s="307">
        <v>2.1</v>
      </c>
      <c r="L195" s="307"/>
      <c r="M195" s="307"/>
      <c r="N195" s="307"/>
      <c r="O195" s="318" t="s">
        <v>15</v>
      </c>
      <c r="P195" s="319"/>
      <c r="Q195" s="307"/>
      <c r="R195" s="307"/>
      <c r="S195" s="307"/>
      <c r="T195" s="307"/>
      <c r="U195" s="307"/>
      <c r="V195" s="309"/>
      <c r="W195" s="307"/>
      <c r="X195" s="307"/>
      <c r="Y195" s="307"/>
      <c r="Z195" s="307"/>
      <c r="AA195" s="307"/>
      <c r="AB195" s="309"/>
      <c r="AC195" s="307"/>
      <c r="AD195" s="307"/>
      <c r="AE195" s="307"/>
      <c r="AF195" s="307"/>
      <c r="AG195" s="307"/>
      <c r="AH195" s="346">
        <v>-68.954999999999998</v>
      </c>
      <c r="AI195" s="347">
        <v>7.5834999999999866</v>
      </c>
      <c r="AJ195" s="311"/>
      <c r="AK195" s="311"/>
      <c r="AL195" s="311"/>
      <c r="AM195" s="338"/>
      <c r="AN195" s="311"/>
      <c r="AO195" s="311"/>
      <c r="AP195" s="311"/>
      <c r="AQ195" s="311"/>
      <c r="AR195" s="311"/>
      <c r="AS195" s="312"/>
      <c r="AT195" s="299"/>
      <c r="AU195" s="299"/>
      <c r="AV195" s="299"/>
      <c r="AW195" s="299"/>
      <c r="AX195" s="299"/>
      <c r="AY195" s="299"/>
      <c r="AZ195" s="299"/>
      <c r="BA195" s="299"/>
      <c r="BB195" s="299"/>
      <c r="BC195" s="299"/>
      <c r="BD195" s="299"/>
      <c r="BE195" s="299"/>
      <c r="BF195" s="299"/>
      <c r="BG195" s="299"/>
      <c r="BH195" s="299"/>
      <c r="BI195" s="299"/>
      <c r="BJ195" s="299"/>
      <c r="BK195" s="299"/>
      <c r="BL195" s="299"/>
      <c r="BM195" s="299"/>
      <c r="BN195" s="299"/>
      <c r="BO195" s="299"/>
      <c r="BP195" s="299"/>
      <c r="BQ195" s="299"/>
      <c r="BR195" s="299"/>
      <c r="BS195" s="299"/>
      <c r="BT195" s="299"/>
      <c r="BU195" s="299"/>
      <c r="BV195" s="299"/>
      <c r="BW195" s="299"/>
      <c r="BX195" s="299"/>
      <c r="BY195" s="299"/>
      <c r="BZ195" s="299"/>
      <c r="CA195" s="299"/>
      <c r="CB195" s="299"/>
      <c r="CC195" s="299"/>
      <c r="CD195" s="299"/>
      <c r="CE195" s="299"/>
      <c r="CF195" s="299"/>
      <c r="CG195" s="299"/>
      <c r="CH195" s="299"/>
      <c r="CI195" s="299"/>
      <c r="CJ195" s="299"/>
      <c r="CK195" s="299"/>
      <c r="CL195" s="299"/>
      <c r="CM195" s="299"/>
      <c r="CN195" s="299"/>
      <c r="CO195" s="299"/>
      <c r="CP195" s="299"/>
      <c r="CQ195" s="299"/>
      <c r="CR195" s="299"/>
      <c r="CS195" s="299"/>
      <c r="CT195" s="299"/>
      <c r="CU195" s="299"/>
      <c r="CV195" s="299"/>
      <c r="CW195" s="299"/>
      <c r="CX195" s="299"/>
      <c r="CY195" s="299"/>
      <c r="CZ195" s="299"/>
      <c r="DA195" s="299"/>
      <c r="DB195" s="299"/>
      <c r="DC195" s="299"/>
      <c r="DD195" s="299"/>
      <c r="DE195" s="299"/>
      <c r="DF195" s="299"/>
      <c r="DG195" s="299"/>
      <c r="DH195" s="299"/>
      <c r="DI195" s="299"/>
      <c r="DJ195" s="299"/>
      <c r="DK195" s="299"/>
      <c r="DL195" s="299"/>
      <c r="DM195" s="299"/>
      <c r="DN195" s="299"/>
      <c r="DO195" s="299"/>
      <c r="DP195" s="299"/>
      <c r="DQ195" s="299"/>
      <c r="DR195" s="299"/>
      <c r="DS195" s="299"/>
      <c r="DT195" s="299"/>
      <c r="DU195" s="299"/>
      <c r="DV195" s="299"/>
      <c r="DW195" s="299"/>
      <c r="DX195" s="299"/>
      <c r="DY195" s="299"/>
      <c r="DZ195" s="299"/>
      <c r="EA195" s="299"/>
      <c r="EB195" s="299"/>
      <c r="EC195" s="299"/>
      <c r="ED195" s="299"/>
      <c r="EE195" s="299"/>
    </row>
    <row r="196" spans="1:135" s="337" customFormat="1" ht="18" customHeight="1" x14ac:dyDescent="0.25">
      <c r="A196" s="352">
        <f>MATCH(B196,STUDIES!$A$4:$A$503,0)</f>
        <v>17</v>
      </c>
      <c r="B196" s="348" t="s">
        <v>793</v>
      </c>
      <c r="C196" s="345" t="s">
        <v>1112</v>
      </c>
      <c r="D196" s="350" t="s">
        <v>349</v>
      </c>
      <c r="E196" s="305" t="s">
        <v>148</v>
      </c>
      <c r="F196" s="305">
        <v>16</v>
      </c>
      <c r="G196" s="305">
        <v>42</v>
      </c>
      <c r="H196" s="306"/>
      <c r="I196" s="307">
        <v>6.8</v>
      </c>
      <c r="J196" s="307"/>
      <c r="K196" s="307">
        <v>1.8</v>
      </c>
      <c r="L196" s="307"/>
      <c r="M196" s="307"/>
      <c r="N196" s="307"/>
      <c r="O196" s="318" t="s">
        <v>15</v>
      </c>
      <c r="P196" s="319"/>
      <c r="Q196" s="307"/>
      <c r="R196" s="307"/>
      <c r="S196" s="307"/>
      <c r="T196" s="307"/>
      <c r="U196" s="307"/>
      <c r="V196" s="309"/>
      <c r="W196" s="307"/>
      <c r="X196" s="307"/>
      <c r="Y196" s="307"/>
      <c r="Z196" s="307"/>
      <c r="AA196" s="307"/>
      <c r="AB196" s="309"/>
      <c r="AC196" s="307"/>
      <c r="AD196" s="307"/>
      <c r="AE196" s="307"/>
      <c r="AF196" s="307"/>
      <c r="AG196" s="307"/>
      <c r="AH196" s="346">
        <v>-39.2485</v>
      </c>
      <c r="AI196" s="347">
        <v>7.8935000000000031</v>
      </c>
      <c r="AJ196" s="311"/>
      <c r="AK196" s="311"/>
      <c r="AL196" s="311"/>
      <c r="AM196" s="338"/>
      <c r="AN196" s="311"/>
      <c r="AO196" s="311"/>
      <c r="AP196" s="311"/>
      <c r="AQ196" s="311"/>
      <c r="AR196" s="311"/>
      <c r="AS196" s="312"/>
      <c r="AT196" s="299"/>
      <c r="AU196" s="299"/>
      <c r="AV196" s="299"/>
      <c r="AW196" s="299"/>
      <c r="AX196" s="299"/>
      <c r="AY196" s="299"/>
      <c r="AZ196" s="299"/>
      <c r="BA196" s="299"/>
      <c r="BB196" s="299"/>
      <c r="BC196" s="299"/>
      <c r="BD196" s="299"/>
      <c r="BE196" s="299"/>
      <c r="BF196" s="299"/>
      <c r="BG196" s="299"/>
      <c r="BH196" s="299"/>
      <c r="BI196" s="299"/>
      <c r="BJ196" s="299"/>
      <c r="BK196" s="299"/>
      <c r="BL196" s="299"/>
      <c r="BM196" s="299"/>
      <c r="BN196" s="299"/>
      <c r="BO196" s="299"/>
      <c r="BP196" s="299"/>
      <c r="BQ196" s="299"/>
      <c r="BR196" s="299"/>
      <c r="BS196" s="299"/>
      <c r="BT196" s="299"/>
      <c r="BU196" s="299"/>
      <c r="BV196" s="299"/>
      <c r="BW196" s="299"/>
      <c r="BX196" s="299"/>
      <c r="BY196" s="299"/>
      <c r="BZ196" s="299"/>
      <c r="CA196" s="299"/>
      <c r="CB196" s="299"/>
      <c r="CC196" s="299"/>
      <c r="CD196" s="299"/>
      <c r="CE196" s="299"/>
      <c r="CF196" s="299"/>
      <c r="CG196" s="299"/>
      <c r="CH196" s="299"/>
      <c r="CI196" s="299"/>
      <c r="CJ196" s="299"/>
      <c r="CK196" s="299"/>
      <c r="CL196" s="299"/>
      <c r="CM196" s="299"/>
      <c r="CN196" s="299"/>
      <c r="CO196" s="299"/>
      <c r="CP196" s="299"/>
      <c r="CQ196" s="299"/>
      <c r="CR196" s="299"/>
      <c r="CS196" s="299"/>
      <c r="CT196" s="299"/>
      <c r="CU196" s="299"/>
      <c r="CV196" s="299"/>
      <c r="CW196" s="299"/>
      <c r="CX196" s="299"/>
      <c r="CY196" s="299"/>
      <c r="CZ196" s="299"/>
      <c r="DA196" s="299"/>
      <c r="DB196" s="299"/>
      <c r="DC196" s="299"/>
      <c r="DD196" s="299"/>
      <c r="DE196" s="299"/>
      <c r="DF196" s="299"/>
      <c r="DG196" s="299"/>
      <c r="DH196" s="299"/>
      <c r="DI196" s="299"/>
      <c r="DJ196" s="299"/>
      <c r="DK196" s="299"/>
      <c r="DL196" s="299"/>
      <c r="DM196" s="299"/>
      <c r="DN196" s="299"/>
      <c r="DO196" s="299"/>
      <c r="DP196" s="299"/>
      <c r="DQ196" s="299"/>
      <c r="DR196" s="299"/>
      <c r="DS196" s="299"/>
      <c r="DT196" s="299"/>
      <c r="DU196" s="299"/>
      <c r="DV196" s="299"/>
      <c r="DW196" s="299"/>
      <c r="DX196" s="299"/>
      <c r="DY196" s="299"/>
      <c r="DZ196" s="299"/>
      <c r="EA196" s="299"/>
      <c r="EB196" s="299"/>
      <c r="EC196" s="299"/>
      <c r="ED196" s="299"/>
      <c r="EE196" s="299"/>
    </row>
    <row r="197" spans="1:135" s="337" customFormat="1" ht="18" customHeight="1" x14ac:dyDescent="0.25">
      <c r="A197" s="352">
        <f>MATCH(B197,STUDIES!$A$4:$A$503,0)</f>
        <v>17</v>
      </c>
      <c r="B197" s="304" t="s">
        <v>793</v>
      </c>
      <c r="C197" s="317" t="s">
        <v>149</v>
      </c>
      <c r="D197" s="304" t="s">
        <v>1178</v>
      </c>
      <c r="E197" s="305" t="s">
        <v>148</v>
      </c>
      <c r="F197" s="305">
        <v>16</v>
      </c>
      <c r="G197" s="305">
        <v>40</v>
      </c>
      <c r="H197" s="306">
        <v>1</v>
      </c>
      <c r="I197" s="307"/>
      <c r="J197" s="307"/>
      <c r="K197" s="307"/>
      <c r="L197" s="307"/>
      <c r="M197" s="307"/>
      <c r="N197" s="307"/>
      <c r="O197" s="318"/>
      <c r="P197" s="319"/>
      <c r="Q197" s="307"/>
      <c r="R197" s="307"/>
      <c r="S197" s="307"/>
      <c r="T197" s="307"/>
      <c r="U197" s="307"/>
      <c r="V197" s="309"/>
      <c r="W197" s="307"/>
      <c r="X197" s="307"/>
      <c r="Y197" s="307"/>
      <c r="Z197" s="307"/>
      <c r="AA197" s="307"/>
      <c r="AB197" s="309"/>
      <c r="AC197" s="307"/>
      <c r="AD197" s="307"/>
      <c r="AE197" s="307"/>
      <c r="AF197" s="307"/>
      <c r="AG197" s="307"/>
      <c r="AH197" s="310"/>
      <c r="AI197" s="311"/>
      <c r="AJ197" s="311"/>
      <c r="AK197" s="311"/>
      <c r="AL197" s="311"/>
      <c r="AM197" s="312"/>
      <c r="AN197" s="311"/>
      <c r="AO197" s="311"/>
      <c r="AP197" s="311"/>
      <c r="AQ197" s="311"/>
      <c r="AR197" s="311"/>
      <c r="AS197" s="312"/>
      <c r="AT197" s="299"/>
      <c r="AU197" s="299"/>
      <c r="AV197" s="299"/>
      <c r="AW197" s="299"/>
      <c r="AX197" s="299"/>
      <c r="AY197" s="299"/>
      <c r="AZ197" s="299"/>
      <c r="BA197" s="299"/>
      <c r="BB197" s="299"/>
      <c r="BC197" s="299"/>
      <c r="BD197" s="299"/>
      <c r="BE197" s="299"/>
      <c r="BF197" s="299"/>
      <c r="BG197" s="299"/>
      <c r="BH197" s="299"/>
      <c r="BI197" s="299"/>
      <c r="BJ197" s="299"/>
      <c r="BK197" s="299"/>
      <c r="BL197" s="299"/>
      <c r="BM197" s="299"/>
      <c r="BN197" s="299"/>
      <c r="BO197" s="299"/>
      <c r="BP197" s="299"/>
      <c r="BQ197" s="299"/>
      <c r="BR197" s="299"/>
      <c r="BS197" s="299"/>
      <c r="BT197" s="299"/>
      <c r="BU197" s="299"/>
      <c r="BV197" s="299"/>
      <c r="BW197" s="299"/>
      <c r="BX197" s="299"/>
      <c r="BY197" s="299"/>
      <c r="BZ197" s="299"/>
      <c r="CA197" s="299"/>
      <c r="CB197" s="299"/>
      <c r="CC197" s="299"/>
      <c r="CD197" s="299"/>
      <c r="CE197" s="299"/>
      <c r="CF197" s="299"/>
      <c r="CG197" s="299"/>
      <c r="CH197" s="299"/>
      <c r="CI197" s="299"/>
      <c r="CJ197" s="299"/>
      <c r="CK197" s="299"/>
      <c r="CL197" s="299"/>
      <c r="CM197" s="299"/>
      <c r="CN197" s="299"/>
      <c r="CO197" s="299"/>
      <c r="CP197" s="299"/>
      <c r="CQ197" s="299"/>
      <c r="CR197" s="299"/>
      <c r="CS197" s="299"/>
      <c r="CT197" s="299"/>
      <c r="CU197" s="299"/>
      <c r="CV197" s="299"/>
      <c r="CW197" s="299"/>
      <c r="CX197" s="299"/>
      <c r="CY197" s="299"/>
      <c r="CZ197" s="299"/>
      <c r="DA197" s="299"/>
      <c r="DB197" s="299"/>
      <c r="DC197" s="299"/>
      <c r="DD197" s="299"/>
      <c r="DE197" s="299"/>
      <c r="DF197" s="299"/>
      <c r="DG197" s="299"/>
      <c r="DH197" s="299"/>
      <c r="DI197" s="299"/>
      <c r="DJ197" s="299"/>
      <c r="DK197" s="299"/>
      <c r="DL197" s="299"/>
      <c r="DM197" s="299"/>
      <c r="DN197" s="299"/>
      <c r="DO197" s="299"/>
      <c r="DP197" s="299"/>
      <c r="DQ197" s="299"/>
      <c r="DR197" s="299"/>
      <c r="DS197" s="299"/>
      <c r="DT197" s="299"/>
      <c r="DU197" s="299"/>
      <c r="DV197" s="299"/>
      <c r="DW197" s="299"/>
      <c r="DX197" s="299"/>
      <c r="DY197" s="299"/>
      <c r="DZ197" s="299"/>
      <c r="EA197" s="299"/>
      <c r="EB197" s="299"/>
      <c r="EC197" s="299"/>
      <c r="ED197" s="299"/>
      <c r="EE197" s="299"/>
    </row>
    <row r="198" spans="1:135" ht="18" customHeight="1" x14ac:dyDescent="0.25">
      <c r="A198" s="352">
        <f>MATCH(B198,STUDIES!$A$4:$A$503,0)</f>
        <v>17</v>
      </c>
      <c r="B198" s="304" t="s">
        <v>793</v>
      </c>
      <c r="C198" s="317" t="s">
        <v>1110</v>
      </c>
      <c r="D198" s="304" t="s">
        <v>1178</v>
      </c>
      <c r="E198" s="305" t="s">
        <v>148</v>
      </c>
      <c r="F198" s="305">
        <v>16</v>
      </c>
      <c r="G198" s="305">
        <v>42</v>
      </c>
      <c r="H198" s="306">
        <v>1</v>
      </c>
    </row>
    <row r="199" spans="1:135" ht="18" customHeight="1" x14ac:dyDescent="0.25">
      <c r="A199" s="352">
        <f>MATCH(B199,STUDIES!$A$4:$A$503,0)</f>
        <v>17</v>
      </c>
      <c r="B199" s="304" t="s">
        <v>793</v>
      </c>
      <c r="C199" s="317" t="s">
        <v>1111</v>
      </c>
      <c r="D199" s="304" t="s">
        <v>1178</v>
      </c>
      <c r="E199" s="305" t="s">
        <v>148</v>
      </c>
      <c r="F199" s="305">
        <v>16</v>
      </c>
      <c r="G199" s="305">
        <v>42</v>
      </c>
      <c r="H199" s="306">
        <v>0</v>
      </c>
    </row>
    <row r="200" spans="1:135" ht="18" customHeight="1" x14ac:dyDescent="0.25">
      <c r="A200" s="352">
        <f>MATCH(B200,STUDIES!$A$4:$A$503,0)</f>
        <v>17</v>
      </c>
      <c r="B200" s="304" t="s">
        <v>793</v>
      </c>
      <c r="C200" s="317" t="s">
        <v>1112</v>
      </c>
      <c r="D200" s="304" t="s">
        <v>1178</v>
      </c>
      <c r="E200" s="305" t="s">
        <v>148</v>
      </c>
      <c r="F200" s="305">
        <v>16</v>
      </c>
      <c r="G200" s="305">
        <v>42</v>
      </c>
      <c r="H200" s="306">
        <v>2</v>
      </c>
    </row>
    <row r="201" spans="1:135" ht="18" customHeight="1" x14ac:dyDescent="0.25">
      <c r="A201" s="352">
        <f>MATCH(B201,STUDIES!$A$4:$A$503,0)</f>
        <v>17</v>
      </c>
      <c r="B201" s="304" t="s">
        <v>793</v>
      </c>
      <c r="C201" s="317" t="s">
        <v>149</v>
      </c>
      <c r="D201" s="304" t="s">
        <v>1182</v>
      </c>
      <c r="E201" s="305" t="s">
        <v>148</v>
      </c>
      <c r="F201" s="305">
        <v>16</v>
      </c>
      <c r="G201" s="305">
        <v>40</v>
      </c>
      <c r="H201" s="306">
        <v>3</v>
      </c>
      <c r="O201" s="308"/>
      <c r="P201" s="309"/>
      <c r="AM201" s="311"/>
    </row>
    <row r="202" spans="1:135" ht="18" customHeight="1" thickBot="1" x14ac:dyDescent="0.3">
      <c r="A202" s="352">
        <f>MATCH(B202,STUDIES!$A$4:$A$503,0)</f>
        <v>17</v>
      </c>
      <c r="B202" s="304" t="s">
        <v>793</v>
      </c>
      <c r="C202" s="317" t="s">
        <v>1110</v>
      </c>
      <c r="D202" s="304" t="s">
        <v>1182</v>
      </c>
      <c r="E202" s="305" t="s">
        <v>148</v>
      </c>
      <c r="F202" s="305">
        <v>16</v>
      </c>
      <c r="G202" s="305">
        <v>42</v>
      </c>
      <c r="H202" s="306">
        <v>2</v>
      </c>
      <c r="O202" s="308"/>
      <c r="P202" s="309"/>
      <c r="AM202" s="311"/>
    </row>
    <row r="203" spans="1:135" ht="18" customHeight="1" x14ac:dyDescent="0.25">
      <c r="A203" s="352">
        <f>MATCH(B203,STUDIES!$A$4:$A$503,0)</f>
        <v>17</v>
      </c>
      <c r="B203" s="304" t="s">
        <v>793</v>
      </c>
      <c r="C203" s="317" t="s">
        <v>1111</v>
      </c>
      <c r="D203" s="304" t="s">
        <v>1182</v>
      </c>
      <c r="E203" s="305" t="s">
        <v>148</v>
      </c>
      <c r="F203" s="305">
        <v>16</v>
      </c>
      <c r="G203" s="305">
        <v>42</v>
      </c>
      <c r="H203" s="306">
        <v>4</v>
      </c>
      <c r="O203" s="430"/>
    </row>
    <row r="204" spans="1:135" ht="18" customHeight="1" x14ac:dyDescent="0.25">
      <c r="A204" s="352">
        <f>MATCH(B204,STUDIES!$A$4:$A$503,0)</f>
        <v>17</v>
      </c>
      <c r="B204" s="304" t="s">
        <v>793</v>
      </c>
      <c r="C204" s="317" t="s">
        <v>1112</v>
      </c>
      <c r="D204" s="304" t="s">
        <v>1182</v>
      </c>
      <c r="E204" s="305" t="s">
        <v>148</v>
      </c>
      <c r="F204" s="305">
        <v>16</v>
      </c>
      <c r="G204" s="305">
        <v>42</v>
      </c>
      <c r="H204" s="306">
        <v>4</v>
      </c>
    </row>
    <row r="205" spans="1:135" ht="18" customHeight="1" x14ac:dyDescent="0.25">
      <c r="A205" s="352">
        <f>MATCH(B205,STUDIES!$A$4:$A$503,0)</f>
        <v>18</v>
      </c>
      <c r="B205" s="304" t="s">
        <v>817</v>
      </c>
      <c r="C205" s="349" t="s">
        <v>1083</v>
      </c>
      <c r="D205" s="350" t="s">
        <v>155</v>
      </c>
      <c r="E205" s="351" t="s">
        <v>148</v>
      </c>
      <c r="F205" s="351">
        <v>16</v>
      </c>
      <c r="G205" s="351">
        <v>59</v>
      </c>
      <c r="H205" s="352"/>
      <c r="I205" s="353">
        <v>14.5</v>
      </c>
      <c r="J205" s="354"/>
      <c r="K205" s="354">
        <v>7.1</v>
      </c>
      <c r="L205" s="355"/>
      <c r="M205" s="355"/>
      <c r="N205" s="355"/>
      <c r="O205" s="514" t="s">
        <v>91</v>
      </c>
      <c r="P205" s="518">
        <v>-7.9</v>
      </c>
      <c r="Q205" s="354"/>
      <c r="R205" s="354">
        <v>6.7</v>
      </c>
      <c r="S205" s="354"/>
      <c r="T205" s="354"/>
      <c r="U205" s="354"/>
      <c r="V205" s="356"/>
      <c r="W205" s="355"/>
      <c r="X205" s="355"/>
      <c r="Y205" s="355"/>
      <c r="Z205" s="355"/>
      <c r="AA205" s="355"/>
      <c r="AB205" s="356"/>
      <c r="AC205" s="355"/>
      <c r="AD205" s="355"/>
      <c r="AE205" s="355"/>
      <c r="AF205" s="355"/>
      <c r="AG205" s="355"/>
      <c r="AH205" s="357"/>
      <c r="AI205" s="299"/>
      <c r="AJ205" s="299"/>
      <c r="AK205" s="299"/>
      <c r="AL205" s="299"/>
      <c r="AM205" s="358"/>
      <c r="AN205" s="298"/>
      <c r="AO205" s="298"/>
      <c r="AP205" s="298"/>
      <c r="AQ205" s="298"/>
      <c r="AR205" s="298"/>
      <c r="AS205" s="358"/>
    </row>
    <row r="206" spans="1:135" ht="18" customHeight="1" x14ac:dyDescent="0.25">
      <c r="A206" s="352">
        <f>MATCH(B206,STUDIES!$A$4:$A$503,0)</f>
        <v>18</v>
      </c>
      <c r="B206" s="304" t="s">
        <v>817</v>
      </c>
      <c r="C206" s="349" t="s">
        <v>1085</v>
      </c>
      <c r="D206" s="350" t="s">
        <v>155</v>
      </c>
      <c r="E206" s="351" t="s">
        <v>148</v>
      </c>
      <c r="F206" s="351">
        <v>16</v>
      </c>
      <c r="G206" s="351">
        <v>59</v>
      </c>
      <c r="H206" s="352"/>
      <c r="I206" s="353">
        <v>14.1</v>
      </c>
      <c r="J206" s="354"/>
      <c r="K206" s="353">
        <v>6.9</v>
      </c>
      <c r="L206" s="355"/>
      <c r="M206" s="355"/>
      <c r="N206" s="355"/>
      <c r="O206" s="514" t="s">
        <v>91</v>
      </c>
      <c r="P206" s="518">
        <v>-9.6999999999999993</v>
      </c>
      <c r="Q206" s="354"/>
      <c r="R206" s="354">
        <v>7.1</v>
      </c>
      <c r="S206" s="354"/>
      <c r="T206" s="354"/>
      <c r="U206" s="354"/>
      <c r="V206" s="356"/>
      <c r="W206" s="355"/>
      <c r="X206" s="355"/>
      <c r="Y206" s="355"/>
      <c r="Z206" s="355"/>
      <c r="AA206" s="355"/>
      <c r="AB206" s="356"/>
      <c r="AC206" s="355"/>
      <c r="AD206" s="355"/>
      <c r="AE206" s="355"/>
      <c r="AF206" s="355"/>
      <c r="AG206" s="355"/>
      <c r="AH206" s="357"/>
      <c r="AI206" s="299"/>
      <c r="AJ206" s="299"/>
      <c r="AK206" s="299"/>
      <c r="AL206" s="299"/>
      <c r="AM206" s="358"/>
      <c r="AN206" s="298"/>
      <c r="AO206" s="298"/>
      <c r="AP206" s="298"/>
      <c r="AQ206" s="298"/>
      <c r="AR206" s="298"/>
      <c r="AS206" s="358"/>
    </row>
    <row r="207" spans="1:135" ht="18" customHeight="1" x14ac:dyDescent="0.25">
      <c r="A207" s="352">
        <f>MATCH(B207,STUDIES!$A$4:$A$503,0)</f>
        <v>18</v>
      </c>
      <c r="B207" s="304" t="s">
        <v>817</v>
      </c>
      <c r="C207" s="349" t="s">
        <v>1084</v>
      </c>
      <c r="D207" s="350" t="s">
        <v>155</v>
      </c>
      <c r="E207" s="351" t="s">
        <v>148</v>
      </c>
      <c r="F207" s="351">
        <v>16</v>
      </c>
      <c r="G207" s="351">
        <v>62</v>
      </c>
      <c r="H207" s="352"/>
      <c r="I207" s="353">
        <v>14.2</v>
      </c>
      <c r="J207" s="354"/>
      <c r="K207" s="353">
        <v>7.7</v>
      </c>
      <c r="L207" s="355"/>
      <c r="M207" s="355"/>
      <c r="N207" s="355"/>
      <c r="O207" s="362" t="s">
        <v>91</v>
      </c>
      <c r="P207" s="363">
        <v>-9.1999999999999993</v>
      </c>
      <c r="Q207" s="354"/>
      <c r="R207" s="354">
        <v>6.8</v>
      </c>
      <c r="S207" s="354"/>
      <c r="T207" s="354"/>
      <c r="U207" s="354"/>
      <c r="V207" s="356"/>
      <c r="W207" s="355"/>
      <c r="X207" s="355"/>
      <c r="Y207" s="355"/>
      <c r="Z207" s="355"/>
      <c r="AA207" s="355"/>
      <c r="AB207" s="356"/>
      <c r="AC207" s="355"/>
      <c r="AD207" s="355"/>
      <c r="AE207" s="355"/>
      <c r="AF207" s="355"/>
      <c r="AG207" s="355"/>
      <c r="AH207" s="357"/>
      <c r="AI207" s="299"/>
      <c r="AJ207" s="299"/>
      <c r="AK207" s="299"/>
      <c r="AL207" s="299"/>
      <c r="AM207" s="358"/>
      <c r="AN207" s="298"/>
      <c r="AO207" s="298"/>
      <c r="AP207" s="298"/>
      <c r="AQ207" s="298"/>
      <c r="AR207" s="298"/>
      <c r="AS207" s="358"/>
    </row>
    <row r="208" spans="1:135" ht="18" customHeight="1" x14ac:dyDescent="0.25">
      <c r="A208" s="352">
        <f>MATCH(B208,STUDIES!$A$4:$A$503,0)</f>
        <v>18</v>
      </c>
      <c r="B208" s="304" t="s">
        <v>817</v>
      </c>
      <c r="C208" s="365" t="s">
        <v>149</v>
      </c>
      <c r="D208" s="361" t="s">
        <v>155</v>
      </c>
      <c r="E208" s="351" t="s">
        <v>148</v>
      </c>
      <c r="F208" s="351">
        <v>16</v>
      </c>
      <c r="G208" s="351">
        <v>24</v>
      </c>
      <c r="H208" s="352"/>
      <c r="I208" s="353">
        <v>14.1</v>
      </c>
      <c r="J208" s="354"/>
      <c r="K208" s="353">
        <v>7.1</v>
      </c>
      <c r="L208" s="355"/>
      <c r="M208" s="355"/>
      <c r="N208" s="355"/>
      <c r="O208" s="362" t="s">
        <v>91</v>
      </c>
      <c r="P208" s="363">
        <v>-5.9</v>
      </c>
      <c r="Q208" s="354"/>
      <c r="R208" s="354">
        <v>6.9</v>
      </c>
      <c r="S208" s="354"/>
      <c r="T208" s="354"/>
      <c r="U208" s="354"/>
      <c r="V208" s="356"/>
      <c r="W208" s="355"/>
      <c r="X208" s="355"/>
      <c r="Y208" s="355"/>
      <c r="Z208" s="355"/>
      <c r="AA208" s="355"/>
      <c r="AB208" s="356"/>
      <c r="AC208" s="355"/>
      <c r="AD208" s="355"/>
      <c r="AE208" s="355"/>
      <c r="AF208" s="355"/>
      <c r="AG208" s="355"/>
      <c r="AH208" s="357"/>
      <c r="AI208" s="299"/>
      <c r="AJ208" s="299"/>
      <c r="AK208" s="299"/>
      <c r="AL208" s="299"/>
      <c r="AM208" s="358"/>
      <c r="AN208" s="298"/>
      <c r="AO208" s="298"/>
      <c r="AP208" s="298"/>
      <c r="AQ208" s="298"/>
      <c r="AR208" s="298"/>
      <c r="AS208" s="358"/>
    </row>
    <row r="209" spans="1:45" ht="18" customHeight="1" x14ac:dyDescent="0.25">
      <c r="A209" s="352">
        <f>MATCH(B209,STUDIES!$A$4:$A$503,0)</f>
        <v>18</v>
      </c>
      <c r="B209" s="304" t="s">
        <v>817</v>
      </c>
      <c r="C209" s="349" t="s">
        <v>1083</v>
      </c>
      <c r="D209" s="350" t="s">
        <v>152</v>
      </c>
      <c r="E209" s="351" t="s">
        <v>148</v>
      </c>
      <c r="F209" s="351">
        <v>16</v>
      </c>
      <c r="G209" s="351">
        <v>73</v>
      </c>
      <c r="H209" s="352"/>
      <c r="I209" s="359">
        <v>29.9</v>
      </c>
      <c r="J209" s="355"/>
      <c r="K209" s="359">
        <v>13.5</v>
      </c>
      <c r="L209" s="355"/>
      <c r="M209" s="355"/>
      <c r="N209" s="355"/>
      <c r="O209" s="362" t="s">
        <v>93</v>
      </c>
      <c r="P209" s="356"/>
      <c r="Q209" s="355"/>
      <c r="R209" s="355"/>
      <c r="S209" s="355"/>
      <c r="T209" s="355"/>
      <c r="U209" s="355"/>
      <c r="V209" s="356"/>
      <c r="W209" s="355"/>
      <c r="X209" s="355"/>
      <c r="Y209" s="355"/>
      <c r="Z209" s="355"/>
      <c r="AA209" s="355"/>
      <c r="AB209" s="356"/>
      <c r="AC209" s="355"/>
      <c r="AD209" s="355"/>
      <c r="AE209" s="355"/>
      <c r="AF209" s="355"/>
      <c r="AG209" s="355"/>
      <c r="AH209" s="357">
        <v>-62.3</v>
      </c>
      <c r="AI209" s="299"/>
      <c r="AJ209" s="299">
        <v>37.299999999999997</v>
      </c>
      <c r="AK209" s="299"/>
      <c r="AL209" s="299"/>
      <c r="AM209" s="358"/>
      <c r="AN209" s="298"/>
      <c r="AO209" s="298"/>
      <c r="AP209" s="298"/>
      <c r="AQ209" s="298"/>
      <c r="AR209" s="298"/>
      <c r="AS209" s="358"/>
    </row>
    <row r="210" spans="1:45" ht="18" customHeight="1" x14ac:dyDescent="0.25">
      <c r="A210" s="352">
        <f>MATCH(B210,STUDIES!$A$4:$A$503,0)</f>
        <v>18</v>
      </c>
      <c r="B210" s="304" t="s">
        <v>817</v>
      </c>
      <c r="C210" s="349" t="s">
        <v>1085</v>
      </c>
      <c r="D210" s="350" t="s">
        <v>152</v>
      </c>
      <c r="E210" s="351" t="s">
        <v>148</v>
      </c>
      <c r="F210" s="351">
        <v>16</v>
      </c>
      <c r="G210" s="351">
        <v>75</v>
      </c>
      <c r="H210" s="352"/>
      <c r="I210" s="359">
        <v>25.5</v>
      </c>
      <c r="J210" s="355"/>
      <c r="K210" s="359">
        <v>11.2</v>
      </c>
      <c r="L210" s="355"/>
      <c r="M210" s="355"/>
      <c r="N210" s="355"/>
      <c r="O210" s="362" t="s">
        <v>93</v>
      </c>
      <c r="P210" s="356"/>
      <c r="Q210" s="355"/>
      <c r="R210" s="355"/>
      <c r="S210" s="355"/>
      <c r="T210" s="355"/>
      <c r="U210" s="355"/>
      <c r="V210" s="356"/>
      <c r="W210" s="355"/>
      <c r="X210" s="355"/>
      <c r="Y210" s="355"/>
      <c r="Z210" s="355"/>
      <c r="AA210" s="355"/>
      <c r="AB210" s="356"/>
      <c r="AC210" s="355"/>
      <c r="AD210" s="355"/>
      <c r="AE210" s="355"/>
      <c r="AF210" s="355"/>
      <c r="AG210" s="355"/>
      <c r="AH210" s="357">
        <v>-72.099999999999994</v>
      </c>
      <c r="AI210" s="299"/>
      <c r="AJ210" s="299">
        <v>37.200000000000003</v>
      </c>
      <c r="AK210" s="299"/>
      <c r="AL210" s="299"/>
      <c r="AM210" s="358"/>
      <c r="AN210" s="298"/>
      <c r="AO210" s="298"/>
      <c r="AP210" s="298"/>
      <c r="AQ210" s="298"/>
      <c r="AR210" s="298"/>
      <c r="AS210" s="358"/>
    </row>
    <row r="211" spans="1:45" ht="18" customHeight="1" x14ac:dyDescent="0.25">
      <c r="A211" s="352">
        <f>MATCH(B211,STUDIES!$A$4:$A$503,0)</f>
        <v>18</v>
      </c>
      <c r="B211" s="304" t="s">
        <v>817</v>
      </c>
      <c r="C211" s="349" t="s">
        <v>1084</v>
      </c>
      <c r="D211" s="350" t="s">
        <v>152</v>
      </c>
      <c r="E211" s="351" t="s">
        <v>148</v>
      </c>
      <c r="F211" s="351">
        <v>16</v>
      </c>
      <c r="G211" s="351">
        <v>80</v>
      </c>
      <c r="H211" s="352"/>
      <c r="I211" s="359">
        <v>26.2</v>
      </c>
      <c r="J211" s="355"/>
      <c r="K211" s="359">
        <v>10.1</v>
      </c>
      <c r="L211" s="355"/>
      <c r="M211" s="355"/>
      <c r="N211" s="355"/>
      <c r="O211" s="514" t="s">
        <v>93</v>
      </c>
      <c r="P211" s="516"/>
      <c r="Q211" s="355"/>
      <c r="R211" s="355"/>
      <c r="S211" s="355"/>
      <c r="T211" s="355"/>
      <c r="U211" s="355"/>
      <c r="V211" s="356"/>
      <c r="W211" s="355"/>
      <c r="X211" s="355"/>
      <c r="Y211" s="355"/>
      <c r="Z211" s="355"/>
      <c r="AA211" s="355"/>
      <c r="AB211" s="356"/>
      <c r="AC211" s="355"/>
      <c r="AD211" s="355"/>
      <c r="AE211" s="355"/>
      <c r="AF211" s="355"/>
      <c r="AG211" s="355"/>
      <c r="AH211" s="357">
        <v>-69.2</v>
      </c>
      <c r="AI211" s="299"/>
      <c r="AJ211" s="299">
        <v>38.299999999999997</v>
      </c>
      <c r="AK211" s="299"/>
      <c r="AL211" s="299"/>
      <c r="AM211" s="358"/>
      <c r="AN211" s="298"/>
      <c r="AO211" s="298"/>
      <c r="AP211" s="298"/>
      <c r="AQ211" s="298"/>
      <c r="AR211" s="298"/>
      <c r="AS211" s="358"/>
    </row>
    <row r="212" spans="1:45" ht="18" customHeight="1" x14ac:dyDescent="0.25">
      <c r="A212" s="352">
        <f>MATCH(B212,STUDIES!$A$4:$A$503,0)</f>
        <v>18</v>
      </c>
      <c r="B212" s="304" t="s">
        <v>817</v>
      </c>
      <c r="C212" s="365" t="s">
        <v>149</v>
      </c>
      <c r="D212" s="361" t="s">
        <v>152</v>
      </c>
      <c r="E212" s="351" t="s">
        <v>148</v>
      </c>
      <c r="F212" s="351">
        <v>16</v>
      </c>
      <c r="G212" s="351">
        <v>52</v>
      </c>
      <c r="H212" s="352"/>
      <c r="I212" s="359">
        <v>28.9</v>
      </c>
      <c r="J212" s="355"/>
      <c r="K212" s="359">
        <v>11.8</v>
      </c>
      <c r="L212" s="355"/>
      <c r="M212" s="355"/>
      <c r="N212" s="355"/>
      <c r="O212" s="514" t="s">
        <v>93</v>
      </c>
      <c r="P212" s="516"/>
      <c r="Q212" s="355"/>
      <c r="R212" s="355"/>
      <c r="S212" s="355"/>
      <c r="T212" s="355"/>
      <c r="U212" s="355"/>
      <c r="V212" s="356"/>
      <c r="W212" s="355"/>
      <c r="X212" s="355"/>
      <c r="Y212" s="355"/>
      <c r="Z212" s="355"/>
      <c r="AA212" s="355"/>
      <c r="AB212" s="356"/>
      <c r="AC212" s="355"/>
      <c r="AD212" s="355"/>
      <c r="AE212" s="355"/>
      <c r="AF212" s="355"/>
      <c r="AG212" s="355"/>
      <c r="AH212" s="357">
        <v>-41.1</v>
      </c>
      <c r="AI212" s="299"/>
      <c r="AJ212" s="299">
        <v>56.5</v>
      </c>
      <c r="AK212" s="299"/>
      <c r="AL212" s="299"/>
      <c r="AM212" s="358"/>
      <c r="AN212" s="298"/>
      <c r="AO212" s="298"/>
      <c r="AP212" s="298"/>
      <c r="AQ212" s="298"/>
      <c r="AR212" s="298"/>
      <c r="AS212" s="358"/>
    </row>
    <row r="213" spans="1:45" ht="18" customHeight="1" x14ac:dyDescent="0.25">
      <c r="A213" s="352">
        <f>MATCH(B213,STUDIES!$A$4:$A$503,0)</f>
        <v>18</v>
      </c>
      <c r="B213" s="391" t="s">
        <v>817</v>
      </c>
      <c r="C213" s="349" t="s">
        <v>1083</v>
      </c>
      <c r="D213" s="361" t="s">
        <v>154</v>
      </c>
      <c r="E213" s="351" t="s">
        <v>148</v>
      </c>
      <c r="F213" s="351">
        <v>16</v>
      </c>
      <c r="G213" s="351">
        <v>59</v>
      </c>
      <c r="H213" s="352"/>
      <c r="I213" s="359">
        <v>21.5</v>
      </c>
      <c r="J213" s="355"/>
      <c r="K213" s="359">
        <v>5.7</v>
      </c>
      <c r="L213" s="355"/>
      <c r="M213" s="355"/>
      <c r="N213" s="355"/>
      <c r="O213" s="514" t="s">
        <v>91</v>
      </c>
      <c r="P213" s="516">
        <v>-8.9</v>
      </c>
      <c r="Q213" s="355"/>
      <c r="R213" s="355">
        <v>7.4</v>
      </c>
      <c r="S213" s="355"/>
      <c r="T213" s="355"/>
      <c r="U213" s="355"/>
      <c r="V213" s="356"/>
      <c r="W213" s="355"/>
      <c r="X213" s="355"/>
      <c r="Y213" s="355"/>
      <c r="Z213" s="355"/>
      <c r="AA213" s="355"/>
      <c r="AB213" s="356"/>
      <c r="AC213" s="355"/>
      <c r="AD213" s="355"/>
      <c r="AE213" s="355"/>
      <c r="AF213" s="355"/>
      <c r="AG213" s="355"/>
      <c r="AH213" s="357"/>
      <c r="AI213" s="299"/>
      <c r="AJ213" s="299"/>
      <c r="AK213" s="299"/>
      <c r="AL213" s="299"/>
      <c r="AM213" s="358"/>
      <c r="AN213" s="298"/>
      <c r="AO213" s="298"/>
      <c r="AP213" s="298"/>
      <c r="AQ213" s="298"/>
      <c r="AR213" s="298"/>
      <c r="AS213" s="358"/>
    </row>
    <row r="214" spans="1:45" ht="18" customHeight="1" x14ac:dyDescent="0.25">
      <c r="A214" s="352">
        <f>MATCH(B214,STUDIES!$A$4:$A$503,0)</f>
        <v>18</v>
      </c>
      <c r="B214" s="391" t="s">
        <v>817</v>
      </c>
      <c r="C214" s="349" t="s">
        <v>1085</v>
      </c>
      <c r="D214" s="361" t="s">
        <v>154</v>
      </c>
      <c r="E214" s="351" t="s">
        <v>148</v>
      </c>
      <c r="F214" s="351">
        <v>16</v>
      </c>
      <c r="G214" s="351">
        <v>59</v>
      </c>
      <c r="H214" s="352"/>
      <c r="I214" s="359">
        <v>20.399999999999999</v>
      </c>
      <c r="J214" s="355"/>
      <c r="K214" s="359">
        <v>5.7</v>
      </c>
      <c r="L214" s="355"/>
      <c r="M214" s="355"/>
      <c r="N214" s="355"/>
      <c r="O214" s="514" t="s">
        <v>91</v>
      </c>
      <c r="P214" s="516">
        <v>-12.4</v>
      </c>
      <c r="Q214" s="355"/>
      <c r="R214" s="355">
        <v>6.9</v>
      </c>
      <c r="S214" s="355"/>
      <c r="T214" s="355"/>
      <c r="U214" s="355"/>
      <c r="V214" s="356"/>
      <c r="W214" s="355"/>
      <c r="X214" s="355"/>
      <c r="Y214" s="355"/>
      <c r="Z214" s="355"/>
      <c r="AA214" s="355"/>
      <c r="AB214" s="356"/>
      <c r="AC214" s="355"/>
      <c r="AD214" s="355"/>
      <c r="AE214" s="355"/>
      <c r="AF214" s="355"/>
      <c r="AG214" s="355"/>
      <c r="AH214" s="357"/>
      <c r="AI214" s="299"/>
      <c r="AJ214" s="299"/>
      <c r="AK214" s="299"/>
      <c r="AL214" s="299"/>
      <c r="AM214" s="358"/>
      <c r="AN214" s="298"/>
      <c r="AO214" s="298"/>
      <c r="AP214" s="298"/>
      <c r="AQ214" s="298"/>
      <c r="AR214" s="298"/>
      <c r="AS214" s="358"/>
    </row>
    <row r="215" spans="1:45" ht="18" customHeight="1" x14ac:dyDescent="0.25">
      <c r="A215" s="352">
        <f>MATCH(B215,STUDIES!$A$4:$A$503,0)</f>
        <v>18</v>
      </c>
      <c r="B215" s="391" t="s">
        <v>817</v>
      </c>
      <c r="C215" s="349" t="s">
        <v>1084</v>
      </c>
      <c r="D215" s="361" t="s">
        <v>154</v>
      </c>
      <c r="E215" s="351" t="s">
        <v>148</v>
      </c>
      <c r="F215" s="351">
        <v>16</v>
      </c>
      <c r="G215" s="351">
        <v>62</v>
      </c>
      <c r="H215" s="352"/>
      <c r="I215" s="359">
        <v>19.899999999999999</v>
      </c>
      <c r="J215" s="355"/>
      <c r="K215" s="359">
        <v>6.7</v>
      </c>
      <c r="L215" s="355"/>
      <c r="M215" s="355"/>
      <c r="N215" s="355"/>
      <c r="O215" s="514" t="s">
        <v>91</v>
      </c>
      <c r="P215" s="516">
        <v>-11.4</v>
      </c>
      <c r="Q215" s="355"/>
      <c r="R215" s="355">
        <v>7.8</v>
      </c>
      <c r="S215" s="355"/>
      <c r="T215" s="355"/>
      <c r="U215" s="355"/>
      <c r="V215" s="356"/>
      <c r="W215" s="355"/>
      <c r="X215" s="355"/>
      <c r="Y215" s="355"/>
      <c r="Z215" s="355"/>
      <c r="AA215" s="355"/>
      <c r="AB215" s="356"/>
      <c r="AC215" s="355"/>
      <c r="AD215" s="355"/>
      <c r="AE215" s="355"/>
      <c r="AF215" s="355"/>
      <c r="AG215" s="355"/>
      <c r="AH215" s="357"/>
      <c r="AI215" s="299"/>
      <c r="AJ215" s="299"/>
      <c r="AK215" s="299"/>
      <c r="AL215" s="299"/>
      <c r="AM215" s="358"/>
      <c r="AN215" s="298"/>
      <c r="AO215" s="298"/>
      <c r="AP215" s="298"/>
      <c r="AQ215" s="298"/>
      <c r="AR215" s="298"/>
      <c r="AS215" s="358"/>
    </row>
    <row r="216" spans="1:45" ht="18" customHeight="1" x14ac:dyDescent="0.25">
      <c r="A216" s="352">
        <f>MATCH(B216,STUDIES!$A$4:$A$503,0)</f>
        <v>18</v>
      </c>
      <c r="B216" s="391" t="s">
        <v>817</v>
      </c>
      <c r="C216" s="365" t="s">
        <v>149</v>
      </c>
      <c r="D216" s="361" t="s">
        <v>154</v>
      </c>
      <c r="E216" s="351" t="s">
        <v>148</v>
      </c>
      <c r="F216" s="351">
        <v>16</v>
      </c>
      <c r="G216" s="351">
        <v>24</v>
      </c>
      <c r="H216" s="352"/>
      <c r="I216" s="359">
        <v>19.399999999999999</v>
      </c>
      <c r="J216" s="355"/>
      <c r="K216" s="359">
        <v>6.8</v>
      </c>
      <c r="L216" s="355"/>
      <c r="M216" s="355"/>
      <c r="N216" s="355"/>
      <c r="O216" s="514" t="s">
        <v>91</v>
      </c>
      <c r="P216" s="516">
        <v>-5.8</v>
      </c>
      <c r="Q216" s="355"/>
      <c r="R216" s="355">
        <v>6.9</v>
      </c>
      <c r="S216" s="355"/>
      <c r="T216" s="355"/>
      <c r="U216" s="355"/>
      <c r="V216" s="356"/>
      <c r="W216" s="355"/>
      <c r="X216" s="355"/>
      <c r="Y216" s="355"/>
      <c r="Z216" s="355"/>
      <c r="AA216" s="355"/>
      <c r="AB216" s="356"/>
      <c r="AC216" s="355"/>
      <c r="AD216" s="355"/>
      <c r="AE216" s="355"/>
      <c r="AF216" s="355"/>
      <c r="AG216" s="355"/>
      <c r="AH216" s="357"/>
      <c r="AI216" s="299"/>
      <c r="AJ216" s="299"/>
      <c r="AK216" s="299"/>
      <c r="AL216" s="299"/>
      <c r="AM216" s="358"/>
      <c r="AN216" s="298"/>
      <c r="AO216" s="298"/>
      <c r="AP216" s="298"/>
      <c r="AQ216" s="298"/>
      <c r="AR216" s="298"/>
      <c r="AS216" s="358"/>
    </row>
    <row r="217" spans="1:45" ht="18" customHeight="1" x14ac:dyDescent="0.25">
      <c r="A217" s="352">
        <f>MATCH(B217,STUDIES!$A$4:$A$503,0)</f>
        <v>18</v>
      </c>
      <c r="B217" s="391" t="s">
        <v>817</v>
      </c>
      <c r="C217" s="349" t="s">
        <v>1083</v>
      </c>
      <c r="D217" s="350" t="s">
        <v>703</v>
      </c>
      <c r="E217" s="351" t="s">
        <v>148</v>
      </c>
      <c r="F217" s="351">
        <v>16</v>
      </c>
      <c r="G217" s="351">
        <v>55</v>
      </c>
      <c r="H217" s="352"/>
      <c r="I217" s="359">
        <v>7.6</v>
      </c>
      <c r="J217" s="355"/>
      <c r="K217" s="359">
        <v>2</v>
      </c>
      <c r="L217" s="355"/>
      <c r="M217" s="355"/>
      <c r="N217" s="355"/>
      <c r="O217" s="362" t="s">
        <v>93</v>
      </c>
      <c r="P217" s="356"/>
      <c r="Q217" s="355"/>
      <c r="R217" s="355"/>
      <c r="S217" s="355"/>
      <c r="T217" s="355"/>
      <c r="U217" s="355"/>
      <c r="V217" s="356"/>
      <c r="W217" s="355"/>
      <c r="X217" s="355"/>
      <c r="Y217" s="355"/>
      <c r="Z217" s="355"/>
      <c r="AA217" s="355"/>
      <c r="AB217" s="356"/>
      <c r="AC217" s="355"/>
      <c r="AD217" s="355"/>
      <c r="AE217" s="355"/>
      <c r="AF217" s="355"/>
      <c r="AG217" s="355"/>
      <c r="AH217" s="357">
        <v>-35.9</v>
      </c>
      <c r="AI217" s="299"/>
      <c r="AJ217" s="299">
        <v>55.6</v>
      </c>
      <c r="AK217" s="299"/>
      <c r="AL217" s="299"/>
      <c r="AM217" s="358"/>
      <c r="AN217" s="298"/>
      <c r="AO217" s="298"/>
      <c r="AP217" s="298"/>
      <c r="AQ217" s="298"/>
      <c r="AR217" s="298"/>
      <c r="AS217" s="358"/>
    </row>
    <row r="218" spans="1:45" ht="18" customHeight="1" x14ac:dyDescent="0.25">
      <c r="A218" s="352">
        <f>MATCH(B218,STUDIES!$A$4:$A$503,0)</f>
        <v>18</v>
      </c>
      <c r="B218" s="391" t="s">
        <v>817</v>
      </c>
      <c r="C218" s="349" t="s">
        <v>1085</v>
      </c>
      <c r="D218" s="350" t="s">
        <v>703</v>
      </c>
      <c r="E218" s="351" t="s">
        <v>148</v>
      </c>
      <c r="F218" s="351">
        <v>16</v>
      </c>
      <c r="G218" s="351">
        <v>50</v>
      </c>
      <c r="H218" s="352"/>
      <c r="I218" s="359">
        <v>7.6</v>
      </c>
      <c r="J218" s="355"/>
      <c r="K218" s="359">
        <v>1.9</v>
      </c>
      <c r="L218" s="355"/>
      <c r="M218" s="355"/>
      <c r="N218" s="355"/>
      <c r="O218" s="362" t="s">
        <v>93</v>
      </c>
      <c r="P218" s="356"/>
      <c r="Q218" s="355"/>
      <c r="R218" s="355"/>
      <c r="S218" s="355"/>
      <c r="T218" s="355"/>
      <c r="U218" s="355"/>
      <c r="V218" s="356"/>
      <c r="W218" s="355"/>
      <c r="X218" s="355"/>
      <c r="Y218" s="355"/>
      <c r="Z218" s="355"/>
      <c r="AA218" s="355"/>
      <c r="AB218" s="356"/>
      <c r="AC218" s="355"/>
      <c r="AD218" s="355"/>
      <c r="AE218" s="355"/>
      <c r="AF218" s="355"/>
      <c r="AG218" s="355"/>
      <c r="AH218" s="357">
        <v>-60.6</v>
      </c>
      <c r="AI218" s="299"/>
      <c r="AJ218" s="299">
        <v>55.6</v>
      </c>
      <c r="AK218" s="299"/>
      <c r="AL218" s="299"/>
      <c r="AM218" s="358"/>
      <c r="AN218" s="298"/>
      <c r="AO218" s="298"/>
      <c r="AP218" s="298"/>
      <c r="AQ218" s="298"/>
      <c r="AR218" s="298"/>
      <c r="AS218" s="358"/>
    </row>
    <row r="219" spans="1:45" ht="18" customHeight="1" x14ac:dyDescent="0.25">
      <c r="A219" s="352">
        <f>MATCH(B219,STUDIES!$A$4:$A$503,0)</f>
        <v>18</v>
      </c>
      <c r="B219" s="391" t="s">
        <v>817</v>
      </c>
      <c r="C219" s="349" t="s">
        <v>1084</v>
      </c>
      <c r="D219" s="350" t="s">
        <v>703</v>
      </c>
      <c r="E219" s="351" t="s">
        <v>148</v>
      </c>
      <c r="F219" s="351">
        <v>16</v>
      </c>
      <c r="G219" s="351">
        <v>56</v>
      </c>
      <c r="H219" s="352"/>
      <c r="I219" s="359">
        <v>7.1</v>
      </c>
      <c r="J219" s="355"/>
      <c r="K219" s="359">
        <v>2.4</v>
      </c>
      <c r="L219" s="355"/>
      <c r="M219" s="355"/>
      <c r="N219" s="355"/>
      <c r="O219" s="362" t="s">
        <v>93</v>
      </c>
      <c r="P219" s="356"/>
      <c r="Q219" s="355"/>
      <c r="R219" s="355"/>
      <c r="S219" s="355"/>
      <c r="T219" s="355"/>
      <c r="U219" s="355"/>
      <c r="V219" s="356"/>
      <c r="W219" s="355"/>
      <c r="X219" s="355"/>
      <c r="Y219" s="355"/>
      <c r="Z219" s="355"/>
      <c r="AA219" s="355"/>
      <c r="AB219" s="356"/>
      <c r="AC219" s="355"/>
      <c r="AD219" s="355"/>
      <c r="AE219" s="355"/>
      <c r="AF219" s="355"/>
      <c r="AG219" s="355"/>
      <c r="AH219" s="357">
        <v>-49.6</v>
      </c>
      <c r="AI219" s="299"/>
      <c r="AJ219" s="299">
        <v>55.6</v>
      </c>
      <c r="AK219" s="299"/>
      <c r="AL219" s="299"/>
      <c r="AM219" s="358"/>
      <c r="AN219" s="298"/>
      <c r="AO219" s="298"/>
      <c r="AP219" s="298"/>
      <c r="AQ219" s="298"/>
      <c r="AR219" s="298"/>
      <c r="AS219" s="358"/>
    </row>
    <row r="220" spans="1:45" ht="18" customHeight="1" x14ac:dyDescent="0.25">
      <c r="A220" s="352">
        <f>MATCH(B220,STUDIES!$A$4:$A$503,0)</f>
        <v>18</v>
      </c>
      <c r="B220" s="391" t="s">
        <v>817</v>
      </c>
      <c r="C220" s="365" t="s">
        <v>149</v>
      </c>
      <c r="D220" s="361" t="s">
        <v>703</v>
      </c>
      <c r="E220" s="351" t="s">
        <v>148</v>
      </c>
      <c r="F220" s="351">
        <v>16</v>
      </c>
      <c r="G220" s="351">
        <v>22</v>
      </c>
      <c r="H220" s="352"/>
      <c r="I220" s="359">
        <v>7.4</v>
      </c>
      <c r="J220" s="355"/>
      <c r="K220" s="359">
        <v>2.4</v>
      </c>
      <c r="L220" s="355"/>
      <c r="M220" s="355"/>
      <c r="N220" s="355"/>
      <c r="O220" s="362" t="s">
        <v>93</v>
      </c>
      <c r="P220" s="356"/>
      <c r="Q220" s="355"/>
      <c r="R220" s="355"/>
      <c r="S220" s="355"/>
      <c r="T220" s="355"/>
      <c r="U220" s="355"/>
      <c r="V220" s="356"/>
      <c r="W220" s="355"/>
      <c r="X220" s="355"/>
      <c r="Y220" s="355"/>
      <c r="Z220" s="355"/>
      <c r="AA220" s="355"/>
      <c r="AB220" s="356"/>
      <c r="AC220" s="355"/>
      <c r="AD220" s="355"/>
      <c r="AE220" s="355"/>
      <c r="AF220" s="355"/>
      <c r="AG220" s="355"/>
      <c r="AH220" s="357">
        <v>4.3</v>
      </c>
      <c r="AI220" s="299"/>
      <c r="AJ220" s="299">
        <v>55.6</v>
      </c>
      <c r="AK220" s="299"/>
      <c r="AL220" s="299"/>
      <c r="AM220" s="358"/>
      <c r="AN220" s="298"/>
      <c r="AO220" s="298"/>
      <c r="AP220" s="298"/>
      <c r="AQ220" s="298"/>
      <c r="AR220" s="298"/>
      <c r="AS220" s="358"/>
    </row>
    <row r="221" spans="1:45" ht="18" customHeight="1" x14ac:dyDescent="0.25">
      <c r="A221" s="352">
        <f>MATCH(B221,STUDIES!$A$4:$A$503,0)</f>
        <v>18</v>
      </c>
      <c r="B221" s="304" t="s">
        <v>817</v>
      </c>
      <c r="C221" s="317" t="s">
        <v>1083</v>
      </c>
      <c r="D221" s="304" t="s">
        <v>1178</v>
      </c>
      <c r="E221" s="305" t="s">
        <v>148</v>
      </c>
      <c r="F221" s="305">
        <v>16</v>
      </c>
      <c r="G221" s="305">
        <v>73</v>
      </c>
      <c r="H221" s="306">
        <v>2</v>
      </c>
      <c r="O221" s="308"/>
      <c r="P221" s="309"/>
    </row>
    <row r="222" spans="1:45" ht="18" customHeight="1" x14ac:dyDescent="0.25">
      <c r="A222" s="352">
        <f>MATCH(B222,STUDIES!$A$4:$A$503,0)</f>
        <v>18</v>
      </c>
      <c r="B222" s="304" t="s">
        <v>817</v>
      </c>
      <c r="C222" s="317" t="s">
        <v>1085</v>
      </c>
      <c r="D222" s="304" t="s">
        <v>1178</v>
      </c>
      <c r="E222" s="305" t="s">
        <v>148</v>
      </c>
      <c r="F222" s="305">
        <v>16</v>
      </c>
      <c r="G222" s="305">
        <v>75</v>
      </c>
      <c r="H222" s="306">
        <v>2</v>
      </c>
      <c r="O222" s="308"/>
      <c r="P222" s="309"/>
    </row>
    <row r="223" spans="1:45" ht="18" customHeight="1" x14ac:dyDescent="0.25">
      <c r="A223" s="352">
        <f>MATCH(B223,STUDIES!$A$4:$A$503,0)</f>
        <v>18</v>
      </c>
      <c r="B223" s="304" t="s">
        <v>817</v>
      </c>
      <c r="C223" s="317" t="s">
        <v>1084</v>
      </c>
      <c r="D223" s="304" t="s">
        <v>1178</v>
      </c>
      <c r="E223" s="305" t="s">
        <v>148</v>
      </c>
      <c r="F223" s="305">
        <v>16</v>
      </c>
      <c r="G223" s="305">
        <v>80</v>
      </c>
      <c r="H223" s="306">
        <v>0</v>
      </c>
      <c r="O223" s="308"/>
      <c r="P223" s="309"/>
    </row>
    <row r="224" spans="1:45" ht="18" customHeight="1" x14ac:dyDescent="0.25">
      <c r="A224" s="352">
        <f>MATCH(B224,STUDIES!$A$4:$A$503,0)</f>
        <v>18</v>
      </c>
      <c r="B224" s="304" t="s">
        <v>817</v>
      </c>
      <c r="C224" s="317" t="s">
        <v>149</v>
      </c>
      <c r="D224" s="304" t="s">
        <v>1178</v>
      </c>
      <c r="E224" s="305" t="s">
        <v>148</v>
      </c>
      <c r="F224" s="305">
        <v>16</v>
      </c>
      <c r="G224" s="305">
        <v>52</v>
      </c>
      <c r="H224" s="306">
        <v>2</v>
      </c>
      <c r="O224" s="308"/>
      <c r="P224" s="309"/>
    </row>
    <row r="225" spans="1:16" ht="18" customHeight="1" x14ac:dyDescent="0.25">
      <c r="A225" s="352">
        <f>MATCH(B225,STUDIES!$A$4:$A$503,0)</f>
        <v>18</v>
      </c>
      <c r="B225" s="304" t="s">
        <v>817</v>
      </c>
      <c r="C225" s="317" t="s">
        <v>1083</v>
      </c>
      <c r="D225" s="304" t="s">
        <v>1182</v>
      </c>
      <c r="E225" s="305" t="s">
        <v>148</v>
      </c>
      <c r="F225" s="305">
        <v>16</v>
      </c>
      <c r="G225" s="305">
        <v>73</v>
      </c>
      <c r="H225" s="306">
        <v>2</v>
      </c>
      <c r="O225" s="308"/>
      <c r="P225" s="309"/>
    </row>
    <row r="226" spans="1:16" ht="18" customHeight="1" x14ac:dyDescent="0.25">
      <c r="A226" s="352">
        <f>MATCH(B226,STUDIES!$A$4:$A$503,0)</f>
        <v>18</v>
      </c>
      <c r="B226" s="304" t="s">
        <v>817</v>
      </c>
      <c r="C226" s="317" t="s">
        <v>1085</v>
      </c>
      <c r="D226" s="304" t="s">
        <v>1182</v>
      </c>
      <c r="E226" s="305" t="s">
        <v>148</v>
      </c>
      <c r="F226" s="305">
        <v>16</v>
      </c>
      <c r="G226" s="305">
        <v>75</v>
      </c>
      <c r="H226" s="306">
        <v>3</v>
      </c>
      <c r="O226" s="308"/>
      <c r="P226" s="309"/>
    </row>
    <row r="227" spans="1:16" ht="18" customHeight="1" x14ac:dyDescent="0.25">
      <c r="A227" s="352">
        <f>MATCH(B227,STUDIES!$A$4:$A$503,0)</f>
        <v>18</v>
      </c>
      <c r="B227" s="304" t="s">
        <v>817</v>
      </c>
      <c r="C227" s="317" t="s">
        <v>1084</v>
      </c>
      <c r="D227" s="304" t="s">
        <v>1182</v>
      </c>
      <c r="E227" s="305" t="s">
        <v>148</v>
      </c>
      <c r="F227" s="305">
        <v>16</v>
      </c>
      <c r="G227" s="305">
        <v>80</v>
      </c>
      <c r="H227" s="306">
        <v>4</v>
      </c>
      <c r="O227" s="308"/>
      <c r="P227" s="309"/>
    </row>
    <row r="228" spans="1:16" ht="18" customHeight="1" x14ac:dyDescent="0.25">
      <c r="A228" s="352">
        <f>MATCH(B228,STUDIES!$A$4:$A$503,0)</f>
        <v>18</v>
      </c>
      <c r="B228" s="304" t="s">
        <v>817</v>
      </c>
      <c r="C228" s="317" t="s">
        <v>149</v>
      </c>
      <c r="D228" s="304" t="s">
        <v>1182</v>
      </c>
      <c r="E228" s="305" t="s">
        <v>148</v>
      </c>
      <c r="F228" s="305">
        <v>16</v>
      </c>
      <c r="G228" s="305">
        <v>52</v>
      </c>
      <c r="H228" s="306">
        <v>1</v>
      </c>
      <c r="O228" s="308"/>
      <c r="P228" s="309"/>
    </row>
    <row r="229" spans="1:16" ht="18" customHeight="1" x14ac:dyDescent="0.25">
      <c r="A229" s="352">
        <f>MATCH(B229,STUDIES!$A$4:$A$503,0)</f>
        <v>19</v>
      </c>
      <c r="B229" s="304" t="s">
        <v>315</v>
      </c>
      <c r="C229" s="317" t="s">
        <v>1077</v>
      </c>
      <c r="D229" s="304" t="s">
        <v>1182</v>
      </c>
      <c r="E229" s="305" t="s">
        <v>148</v>
      </c>
      <c r="F229" s="305">
        <v>12</v>
      </c>
      <c r="G229" s="305">
        <v>40</v>
      </c>
      <c r="H229" s="306">
        <v>2</v>
      </c>
      <c r="O229" s="308"/>
      <c r="P229" s="309"/>
    </row>
    <row r="230" spans="1:16" ht="18" customHeight="1" x14ac:dyDescent="0.25">
      <c r="A230" s="352">
        <f>MATCH(B230,STUDIES!$A$4:$A$503,0)</f>
        <v>19</v>
      </c>
      <c r="B230" s="304" t="s">
        <v>315</v>
      </c>
      <c r="C230" s="317" t="s">
        <v>149</v>
      </c>
      <c r="D230" s="304" t="s">
        <v>1182</v>
      </c>
      <c r="E230" s="305" t="s">
        <v>148</v>
      </c>
      <c r="F230" s="305">
        <v>12</v>
      </c>
      <c r="G230" s="305">
        <v>43</v>
      </c>
      <c r="H230" s="306">
        <v>1</v>
      </c>
      <c r="O230" s="308"/>
      <c r="P230" s="309"/>
    </row>
    <row r="231" spans="1:16" ht="18" customHeight="1" x14ac:dyDescent="0.25">
      <c r="A231" s="352">
        <f>MATCH(B231,STUDIES!$A$4:$A$503,0)</f>
        <v>20</v>
      </c>
      <c r="B231" s="304" t="s">
        <v>180</v>
      </c>
      <c r="C231" s="317" t="s">
        <v>1097</v>
      </c>
      <c r="D231" s="304" t="s">
        <v>1178</v>
      </c>
      <c r="E231" s="305" t="s">
        <v>153</v>
      </c>
      <c r="F231" s="305">
        <v>24</v>
      </c>
      <c r="G231" s="305">
        <v>4</v>
      </c>
      <c r="H231" s="306">
        <v>0</v>
      </c>
      <c r="O231" s="308"/>
      <c r="P231" s="309"/>
    </row>
    <row r="232" spans="1:16" ht="18" customHeight="1" x14ac:dyDescent="0.25">
      <c r="A232" s="352">
        <f>MATCH(B232,STUDIES!$A$4:$A$503,0)</f>
        <v>20</v>
      </c>
      <c r="B232" s="304" t="s">
        <v>180</v>
      </c>
      <c r="C232" s="317" t="s">
        <v>149</v>
      </c>
      <c r="D232" s="304" t="s">
        <v>1178</v>
      </c>
      <c r="E232" s="305" t="s">
        <v>153</v>
      </c>
      <c r="F232" s="305">
        <v>24</v>
      </c>
      <c r="G232" s="305">
        <v>4</v>
      </c>
      <c r="H232" s="306">
        <v>0</v>
      </c>
      <c r="O232" s="308"/>
      <c r="P232" s="309"/>
    </row>
    <row r="233" spans="1:16" ht="18" customHeight="1" x14ac:dyDescent="0.25">
      <c r="A233" s="352">
        <f>MATCH(B233,STUDIES!$A$4:$A$503,0)</f>
        <v>20</v>
      </c>
      <c r="B233" s="304" t="s">
        <v>180</v>
      </c>
      <c r="C233" s="317" t="s">
        <v>1097</v>
      </c>
      <c r="D233" s="304" t="s">
        <v>1182</v>
      </c>
      <c r="E233" s="305" t="s">
        <v>153</v>
      </c>
      <c r="F233" s="305">
        <v>24</v>
      </c>
      <c r="G233" s="305">
        <v>4</v>
      </c>
      <c r="H233" s="306">
        <v>0</v>
      </c>
      <c r="O233" s="308"/>
      <c r="P233" s="309"/>
    </row>
    <row r="234" spans="1:16" ht="18" customHeight="1" x14ac:dyDescent="0.25">
      <c r="A234" s="352">
        <f>MATCH(B234,STUDIES!$A$4:$A$503,0)</f>
        <v>20</v>
      </c>
      <c r="B234" s="304" t="s">
        <v>180</v>
      </c>
      <c r="C234" s="317" t="s">
        <v>149</v>
      </c>
      <c r="D234" s="304" t="s">
        <v>1182</v>
      </c>
      <c r="E234" s="305" t="s">
        <v>153</v>
      </c>
      <c r="F234" s="305">
        <v>24</v>
      </c>
      <c r="G234" s="305">
        <v>4</v>
      </c>
      <c r="H234" s="306">
        <v>0</v>
      </c>
      <c r="O234" s="308"/>
      <c r="P234" s="309"/>
    </row>
    <row r="235" spans="1:16" ht="18" customHeight="1" x14ac:dyDescent="0.25">
      <c r="A235" s="352">
        <f>MATCH(B235,STUDIES!$A$4:$A$503,0)</f>
        <v>21</v>
      </c>
      <c r="B235" s="304" t="s">
        <v>177</v>
      </c>
      <c r="C235" s="317" t="s">
        <v>1075</v>
      </c>
      <c r="D235" s="304" t="s">
        <v>1178</v>
      </c>
      <c r="E235" s="305" t="s">
        <v>148</v>
      </c>
      <c r="F235" s="305">
        <v>12</v>
      </c>
      <c r="G235" s="305">
        <v>20</v>
      </c>
      <c r="H235" s="306">
        <v>0</v>
      </c>
      <c r="O235" s="308"/>
      <c r="P235" s="309"/>
    </row>
    <row r="236" spans="1:16" ht="18" customHeight="1" x14ac:dyDescent="0.25">
      <c r="A236" s="352">
        <f>MATCH(B236,STUDIES!$A$4:$A$503,0)</f>
        <v>21</v>
      </c>
      <c r="B236" s="304" t="s">
        <v>177</v>
      </c>
      <c r="C236" s="317" t="s">
        <v>1076</v>
      </c>
      <c r="D236" s="304" t="s">
        <v>1178</v>
      </c>
      <c r="E236" s="305" t="s">
        <v>148</v>
      </c>
      <c r="F236" s="305">
        <v>12</v>
      </c>
      <c r="G236" s="305">
        <v>21</v>
      </c>
      <c r="H236" s="306">
        <v>0</v>
      </c>
    </row>
    <row r="237" spans="1:16" ht="18" customHeight="1" x14ac:dyDescent="0.25">
      <c r="A237" s="352">
        <f>MATCH(B237,STUDIES!$A$4:$A$503,0)</f>
        <v>21</v>
      </c>
      <c r="B237" s="304" t="s">
        <v>177</v>
      </c>
      <c r="C237" s="317" t="s">
        <v>149</v>
      </c>
      <c r="D237" s="304" t="s">
        <v>1178</v>
      </c>
      <c r="E237" s="305" t="s">
        <v>148</v>
      </c>
      <c r="F237" s="305">
        <v>12</v>
      </c>
      <c r="G237" s="305">
        <v>10</v>
      </c>
      <c r="H237" s="306">
        <v>0</v>
      </c>
    </row>
    <row r="238" spans="1:16" ht="18" customHeight="1" x14ac:dyDescent="0.25">
      <c r="A238" s="352">
        <f>MATCH(B238,STUDIES!$A$4:$A$503,0)</f>
        <v>21</v>
      </c>
      <c r="B238" s="304" t="s">
        <v>177</v>
      </c>
      <c r="C238" s="317" t="s">
        <v>1075</v>
      </c>
      <c r="D238" s="304" t="s">
        <v>1182</v>
      </c>
      <c r="E238" s="305" t="s">
        <v>148</v>
      </c>
      <c r="F238" s="305">
        <v>12</v>
      </c>
      <c r="G238" s="305">
        <v>20</v>
      </c>
      <c r="H238" s="306">
        <v>2</v>
      </c>
    </row>
    <row r="239" spans="1:16" ht="18" customHeight="1" x14ac:dyDescent="0.25">
      <c r="A239" s="352">
        <f>MATCH(B239,STUDIES!$A$4:$A$503,0)</f>
        <v>21</v>
      </c>
      <c r="B239" s="304" t="s">
        <v>177</v>
      </c>
      <c r="C239" s="317" t="s">
        <v>1076</v>
      </c>
      <c r="D239" s="304" t="s">
        <v>1182</v>
      </c>
      <c r="E239" s="305" t="s">
        <v>148</v>
      </c>
      <c r="F239" s="305">
        <v>12</v>
      </c>
      <c r="G239" s="305">
        <v>21</v>
      </c>
      <c r="H239" s="306">
        <v>1</v>
      </c>
      <c r="O239" s="307"/>
      <c r="P239" s="309"/>
    </row>
    <row r="240" spans="1:16" ht="18" customHeight="1" x14ac:dyDescent="0.25">
      <c r="A240" s="352">
        <f>MATCH(B240,STUDIES!$A$4:$A$503,0)</f>
        <v>21</v>
      </c>
      <c r="B240" s="304" t="s">
        <v>177</v>
      </c>
      <c r="C240" s="317" t="s">
        <v>149</v>
      </c>
      <c r="D240" s="304" t="s">
        <v>1182</v>
      </c>
      <c r="E240" s="305" t="s">
        <v>148</v>
      </c>
      <c r="F240" s="305">
        <v>12</v>
      </c>
      <c r="G240" s="305">
        <v>10</v>
      </c>
      <c r="H240" s="306">
        <v>0</v>
      </c>
      <c r="O240" s="308"/>
      <c r="P240" s="307"/>
    </row>
    <row r="241" spans="1:46" ht="18" customHeight="1" x14ac:dyDescent="0.25">
      <c r="A241" s="352">
        <f>MATCH(B241,STUDIES!$A$4:$A$503,0)</f>
        <v>22</v>
      </c>
      <c r="B241" s="304" t="s">
        <v>178</v>
      </c>
      <c r="C241" s="317" t="s">
        <v>1079</v>
      </c>
      <c r="D241" s="304" t="s">
        <v>1178</v>
      </c>
      <c r="E241" s="305" t="s">
        <v>153</v>
      </c>
      <c r="F241" s="305">
        <v>36</v>
      </c>
      <c r="G241" s="305">
        <v>30</v>
      </c>
      <c r="H241" s="306">
        <v>0</v>
      </c>
      <c r="O241" s="307"/>
      <c r="P241" s="309"/>
    </row>
    <row r="242" spans="1:46" ht="18" customHeight="1" x14ac:dyDescent="0.25">
      <c r="A242" s="352">
        <f>MATCH(B242,STUDIES!$A$4:$A$503,0)</f>
        <v>22</v>
      </c>
      <c r="B242" s="304" t="s">
        <v>178</v>
      </c>
      <c r="C242" s="317" t="s">
        <v>149</v>
      </c>
      <c r="D242" s="304" t="s">
        <v>1178</v>
      </c>
      <c r="E242" s="305" t="s">
        <v>153</v>
      </c>
      <c r="F242" s="305">
        <v>36</v>
      </c>
      <c r="G242" s="305">
        <v>10</v>
      </c>
      <c r="H242" s="306">
        <v>0</v>
      </c>
      <c r="O242" s="308"/>
      <c r="P242" s="309"/>
    </row>
    <row r="243" spans="1:46" ht="18" customHeight="1" x14ac:dyDescent="0.25">
      <c r="A243" s="352">
        <f>MATCH(B243,STUDIES!$A$4:$A$503,0)</f>
        <v>22</v>
      </c>
      <c r="B243" s="304" t="s">
        <v>178</v>
      </c>
      <c r="C243" s="317" t="s">
        <v>1079</v>
      </c>
      <c r="D243" s="304" t="s">
        <v>1182</v>
      </c>
      <c r="E243" s="305" t="s">
        <v>153</v>
      </c>
      <c r="F243" s="305">
        <v>36</v>
      </c>
      <c r="G243" s="305">
        <v>30</v>
      </c>
      <c r="H243" s="306">
        <v>5</v>
      </c>
      <c r="O243" s="308"/>
      <c r="P243" s="309"/>
    </row>
    <row r="244" spans="1:46" ht="18" customHeight="1" x14ac:dyDescent="0.25">
      <c r="A244" s="352">
        <f>MATCH(B244,STUDIES!$A$4:$A$503,0)</f>
        <v>22</v>
      </c>
      <c r="B244" s="304" t="s">
        <v>178</v>
      </c>
      <c r="C244" s="317" t="s">
        <v>149</v>
      </c>
      <c r="D244" s="304" t="s">
        <v>1182</v>
      </c>
      <c r="E244" s="305" t="s">
        <v>153</v>
      </c>
      <c r="F244" s="305">
        <v>36</v>
      </c>
      <c r="G244" s="305">
        <v>10</v>
      </c>
      <c r="H244" s="306">
        <v>0</v>
      </c>
      <c r="O244" s="308"/>
      <c r="P244" s="309"/>
    </row>
    <row r="245" spans="1:46" ht="18" customHeight="1" x14ac:dyDescent="0.25">
      <c r="A245" s="352">
        <f>MATCH(B245,STUDIES!$A$4:$A$503,0)</f>
        <v>23</v>
      </c>
      <c r="B245" s="304" t="s">
        <v>879</v>
      </c>
      <c r="C245" s="366" t="s">
        <v>1096</v>
      </c>
      <c r="D245" s="304" t="s">
        <v>152</v>
      </c>
      <c r="E245" s="305" t="s">
        <v>148</v>
      </c>
      <c r="F245" s="305">
        <v>16</v>
      </c>
      <c r="G245" s="305">
        <v>143</v>
      </c>
      <c r="I245" s="307">
        <v>24.2</v>
      </c>
      <c r="O245" s="308" t="s">
        <v>93</v>
      </c>
      <c r="P245" s="309"/>
      <c r="AH245" s="310">
        <v>-45.9</v>
      </c>
      <c r="AI245" s="311">
        <v>3.3</v>
      </c>
      <c r="AT245" s="299" t="s">
        <v>948</v>
      </c>
    </row>
    <row r="246" spans="1:46" ht="18" customHeight="1" x14ac:dyDescent="0.25">
      <c r="A246" s="352">
        <f>MATCH(B246,STUDIES!$A$4:$A$503,0)</f>
        <v>23</v>
      </c>
      <c r="B246" s="304" t="s">
        <v>879</v>
      </c>
      <c r="C246" s="366" t="s">
        <v>149</v>
      </c>
      <c r="D246" s="304" t="s">
        <v>152</v>
      </c>
      <c r="E246" s="305" t="s">
        <v>148</v>
      </c>
      <c r="F246" s="305">
        <v>16</v>
      </c>
      <c r="G246" s="305">
        <v>72</v>
      </c>
      <c r="I246" s="307">
        <v>22.7</v>
      </c>
      <c r="O246" s="308" t="s">
        <v>93</v>
      </c>
      <c r="P246" s="309"/>
      <c r="AH246" s="310">
        <v>-33.200000000000003</v>
      </c>
      <c r="AI246" s="311">
        <v>4.7</v>
      </c>
      <c r="AT246" s="299" t="s">
        <v>948</v>
      </c>
    </row>
    <row r="247" spans="1:46" ht="18" customHeight="1" x14ac:dyDescent="0.25">
      <c r="A247" s="352">
        <f>MATCH(B247,STUDIES!$A$4:$A$503,0)</f>
        <v>23</v>
      </c>
      <c r="B247" s="304" t="s">
        <v>879</v>
      </c>
      <c r="C247" s="366" t="s">
        <v>1096</v>
      </c>
      <c r="D247" s="304" t="s">
        <v>298</v>
      </c>
      <c r="E247" s="305" t="s">
        <v>148</v>
      </c>
      <c r="F247" s="305">
        <v>16</v>
      </c>
      <c r="G247" s="305">
        <v>143</v>
      </c>
      <c r="I247" s="307">
        <v>75.7</v>
      </c>
      <c r="O247" s="308" t="s">
        <v>93</v>
      </c>
      <c r="P247" s="309"/>
      <c r="AH247" s="310">
        <v>-42.8</v>
      </c>
      <c r="AI247" s="311">
        <v>2.6</v>
      </c>
      <c r="AT247" s="299" t="s">
        <v>948</v>
      </c>
    </row>
    <row r="248" spans="1:46" ht="18" customHeight="1" x14ac:dyDescent="0.25">
      <c r="A248" s="352">
        <f>MATCH(B248,STUDIES!$A$4:$A$503,0)</f>
        <v>23</v>
      </c>
      <c r="B248" s="304" t="s">
        <v>879</v>
      </c>
      <c r="C248" s="366" t="s">
        <v>149</v>
      </c>
      <c r="D248" s="304" t="s">
        <v>298</v>
      </c>
      <c r="E248" s="305" t="s">
        <v>148</v>
      </c>
      <c r="F248" s="305">
        <v>16</v>
      </c>
      <c r="G248" s="305">
        <v>72</v>
      </c>
      <c r="I248" s="307">
        <v>75.099999999999994</v>
      </c>
      <c r="O248" s="308" t="s">
        <v>93</v>
      </c>
      <c r="P248" s="309"/>
      <c r="AH248" s="310">
        <v>-21.4</v>
      </c>
      <c r="AI248" s="311">
        <v>3.6</v>
      </c>
      <c r="AT248" s="299" t="s">
        <v>948</v>
      </c>
    </row>
    <row r="249" spans="1:46" ht="18" customHeight="1" x14ac:dyDescent="0.25">
      <c r="A249" s="352">
        <f>MATCH(B249,STUDIES!$A$4:$A$503,0)</f>
        <v>23</v>
      </c>
      <c r="B249" s="304" t="s">
        <v>879</v>
      </c>
      <c r="C249" s="366" t="s">
        <v>1096</v>
      </c>
      <c r="D249" s="304" t="s">
        <v>1178</v>
      </c>
      <c r="E249" s="305" t="s">
        <v>148</v>
      </c>
      <c r="F249" s="305">
        <v>16</v>
      </c>
      <c r="G249" s="305">
        <v>143</v>
      </c>
      <c r="H249" s="306">
        <v>3</v>
      </c>
      <c r="O249" s="308"/>
      <c r="P249" s="309"/>
    </row>
    <row r="250" spans="1:46" ht="18" customHeight="1" x14ac:dyDescent="0.25">
      <c r="A250" s="352">
        <f>MATCH(B250,STUDIES!$A$4:$A$503,0)</f>
        <v>23</v>
      </c>
      <c r="B250" s="304" t="s">
        <v>879</v>
      </c>
      <c r="C250" s="317" t="s">
        <v>149</v>
      </c>
      <c r="D250" s="304" t="s">
        <v>1178</v>
      </c>
      <c r="E250" s="305" t="s">
        <v>148</v>
      </c>
      <c r="F250" s="305">
        <v>16</v>
      </c>
      <c r="G250" s="305">
        <v>72</v>
      </c>
      <c r="H250" s="306">
        <v>2</v>
      </c>
      <c r="O250" s="308"/>
      <c r="P250" s="309"/>
    </row>
    <row r="251" spans="1:46" ht="18" customHeight="1" x14ac:dyDescent="0.25">
      <c r="A251" s="352">
        <f>MATCH(B251,STUDIES!$A$4:$A$503,0)</f>
        <v>23</v>
      </c>
      <c r="B251" s="304" t="s">
        <v>879</v>
      </c>
      <c r="C251" s="317" t="s">
        <v>1096</v>
      </c>
      <c r="D251" s="304" t="s">
        <v>1182</v>
      </c>
      <c r="E251" s="305" t="s">
        <v>148</v>
      </c>
      <c r="F251" s="305">
        <v>16</v>
      </c>
      <c r="G251" s="305">
        <v>143</v>
      </c>
      <c r="H251" s="306">
        <v>3</v>
      </c>
      <c r="O251" s="308"/>
      <c r="P251" s="309"/>
    </row>
    <row r="252" spans="1:46" ht="18" customHeight="1" x14ac:dyDescent="0.25">
      <c r="A252" s="352">
        <f>MATCH(B252,STUDIES!$A$4:$A$503,0)</f>
        <v>23</v>
      </c>
      <c r="B252" s="304" t="s">
        <v>879</v>
      </c>
      <c r="C252" s="317" t="s">
        <v>149</v>
      </c>
      <c r="D252" s="304" t="s">
        <v>1182</v>
      </c>
      <c r="E252" s="305" t="s">
        <v>148</v>
      </c>
      <c r="F252" s="305">
        <v>16</v>
      </c>
      <c r="G252" s="305">
        <v>72</v>
      </c>
      <c r="H252" s="306">
        <v>0</v>
      </c>
      <c r="O252" s="308"/>
      <c r="P252" s="309"/>
    </row>
    <row r="253" spans="1:46" ht="18" customHeight="1" x14ac:dyDescent="0.25">
      <c r="A253" s="352">
        <f>MATCH(B253,STUDIES!$A$4:$A$503,0)</f>
        <v>24</v>
      </c>
      <c r="B253" s="302" t="s">
        <v>350</v>
      </c>
      <c r="C253" s="314" t="s">
        <v>149</v>
      </c>
      <c r="D253" s="286" t="s">
        <v>155</v>
      </c>
      <c r="E253" s="287" t="s">
        <v>148</v>
      </c>
      <c r="F253" s="287">
        <v>16</v>
      </c>
      <c r="G253" s="322">
        <v>16</v>
      </c>
      <c r="H253" s="288"/>
      <c r="I253" s="367">
        <v>17.211600000000001</v>
      </c>
      <c r="J253" s="367">
        <v>2.1981999999999999</v>
      </c>
      <c r="K253" s="289"/>
      <c r="L253" s="289"/>
      <c r="M253" s="289"/>
      <c r="N253" s="289"/>
      <c r="O253" s="303" t="s">
        <v>151</v>
      </c>
      <c r="P253" s="294"/>
      <c r="Q253" s="289"/>
      <c r="R253" s="289"/>
      <c r="S253" s="289"/>
      <c r="T253" s="289"/>
      <c r="U253" s="289"/>
      <c r="V253" s="294">
        <v>11.197949999999999</v>
      </c>
      <c r="W253" s="289">
        <v>2.1826000000000008</v>
      </c>
      <c r="X253" s="289"/>
      <c r="Y253" s="289"/>
      <c r="Z253" s="289"/>
      <c r="AA253" s="289"/>
      <c r="AB253" s="294"/>
      <c r="AC253" s="289"/>
      <c r="AD253" s="289"/>
      <c r="AE253" s="289"/>
      <c r="AF253" s="289"/>
      <c r="AG253" s="289"/>
      <c r="AH253" s="295"/>
      <c r="AI253" s="296"/>
      <c r="AJ253" s="296"/>
      <c r="AK253" s="296"/>
      <c r="AL253" s="296"/>
      <c r="AM253" s="297"/>
      <c r="AN253" s="296"/>
      <c r="AO253" s="296"/>
      <c r="AP253" s="296"/>
      <c r="AQ253" s="296"/>
      <c r="AR253" s="296"/>
      <c r="AS253" s="297"/>
    </row>
    <row r="254" spans="1:46" ht="18" customHeight="1" x14ac:dyDescent="0.25">
      <c r="A254" s="352">
        <f>MATCH(B254,STUDIES!$A$4:$A$503,0)</f>
        <v>24</v>
      </c>
      <c r="B254" s="302" t="s">
        <v>350</v>
      </c>
      <c r="C254" s="314" t="s">
        <v>1114</v>
      </c>
      <c r="D254" s="286" t="s">
        <v>155</v>
      </c>
      <c r="E254" s="287" t="s">
        <v>148</v>
      </c>
      <c r="F254" s="287">
        <v>16</v>
      </c>
      <c r="G254" s="322">
        <v>16</v>
      </c>
      <c r="H254" s="288"/>
      <c r="I254" s="367">
        <v>16.401800000000001</v>
      </c>
      <c r="J254" s="367">
        <v>2.128400000000001</v>
      </c>
      <c r="K254" s="289"/>
      <c r="L254" s="289"/>
      <c r="M254" s="289"/>
      <c r="N254" s="289"/>
      <c r="O254" s="303" t="s">
        <v>151</v>
      </c>
      <c r="P254" s="294"/>
      <c r="Q254" s="289"/>
      <c r="R254" s="289"/>
      <c r="S254" s="289"/>
      <c r="T254" s="289"/>
      <c r="U254" s="289"/>
      <c r="V254" s="294">
        <v>11.9247</v>
      </c>
      <c r="W254" s="289">
        <v>2.2110000000000003</v>
      </c>
      <c r="X254" s="289"/>
      <c r="Y254" s="289"/>
      <c r="Z254" s="289"/>
      <c r="AA254" s="289"/>
      <c r="AB254" s="294"/>
      <c r="AC254" s="289"/>
      <c r="AD254" s="289"/>
      <c r="AE254" s="289"/>
      <c r="AF254" s="289"/>
      <c r="AG254" s="289"/>
      <c r="AH254" s="295"/>
      <c r="AI254" s="296"/>
      <c r="AJ254" s="296"/>
      <c r="AK254" s="296"/>
      <c r="AL254" s="296"/>
      <c r="AM254" s="297"/>
      <c r="AN254" s="296"/>
      <c r="AO254" s="296"/>
      <c r="AP254" s="296"/>
      <c r="AQ254" s="296"/>
      <c r="AR254" s="296"/>
      <c r="AS254" s="297"/>
    </row>
    <row r="255" spans="1:46" ht="18" customHeight="1" x14ac:dyDescent="0.25">
      <c r="A255" s="352">
        <f>MATCH(B255,STUDIES!$A$4:$A$503,0)</f>
        <v>24</v>
      </c>
      <c r="B255" s="304" t="s">
        <v>350</v>
      </c>
      <c r="C255" s="317" t="s">
        <v>149</v>
      </c>
      <c r="D255" s="304" t="s">
        <v>1178</v>
      </c>
      <c r="E255" s="305" t="s">
        <v>148</v>
      </c>
      <c r="F255" s="305">
        <v>16</v>
      </c>
      <c r="G255" s="305">
        <v>16</v>
      </c>
      <c r="H255" s="306">
        <v>0</v>
      </c>
      <c r="K255" s="309"/>
      <c r="O255" s="308"/>
      <c r="P255" s="309"/>
    </row>
    <row r="256" spans="1:46" ht="18" customHeight="1" x14ac:dyDescent="0.25">
      <c r="A256" s="352">
        <f>MATCH(B256,STUDIES!$A$4:$A$503,0)</f>
        <v>24</v>
      </c>
      <c r="B256" s="304" t="s">
        <v>350</v>
      </c>
      <c r="C256" s="314" t="s">
        <v>1114</v>
      </c>
      <c r="D256" s="304" t="s">
        <v>1178</v>
      </c>
      <c r="E256" s="305" t="s">
        <v>148</v>
      </c>
      <c r="F256" s="305">
        <v>16</v>
      </c>
      <c r="G256" s="305">
        <v>16</v>
      </c>
      <c r="H256" s="306">
        <v>0</v>
      </c>
      <c r="K256" s="309"/>
      <c r="O256" s="308"/>
      <c r="P256" s="309"/>
    </row>
    <row r="257" spans="1:46" ht="18" customHeight="1" x14ac:dyDescent="0.25">
      <c r="A257" s="352">
        <f>MATCH(B257,STUDIES!$A$4:$A$503,0)</f>
        <v>24</v>
      </c>
      <c r="B257" s="304" t="s">
        <v>350</v>
      </c>
      <c r="C257" s="317" t="s">
        <v>149</v>
      </c>
      <c r="D257" s="304" t="s">
        <v>1182</v>
      </c>
      <c r="E257" s="305" t="s">
        <v>148</v>
      </c>
      <c r="F257" s="305">
        <v>16</v>
      </c>
      <c r="G257" s="305">
        <v>16</v>
      </c>
      <c r="H257" s="306">
        <v>0</v>
      </c>
      <c r="K257" s="309"/>
      <c r="O257" s="308"/>
      <c r="P257" s="309"/>
    </row>
    <row r="258" spans="1:46" ht="18" customHeight="1" x14ac:dyDescent="0.25">
      <c r="A258" s="352">
        <f>MATCH(B258,STUDIES!$A$4:$A$503,0)</f>
        <v>24</v>
      </c>
      <c r="B258" s="304" t="s">
        <v>350</v>
      </c>
      <c r="C258" s="317" t="s">
        <v>1114</v>
      </c>
      <c r="D258" s="304" t="s">
        <v>1182</v>
      </c>
      <c r="E258" s="305" t="s">
        <v>148</v>
      </c>
      <c r="F258" s="305">
        <v>16</v>
      </c>
      <c r="G258" s="305">
        <v>16</v>
      </c>
      <c r="H258" s="306">
        <v>0</v>
      </c>
      <c r="K258" s="309"/>
      <c r="O258" s="308"/>
      <c r="P258" s="309"/>
    </row>
    <row r="259" spans="1:46" ht="18" customHeight="1" x14ac:dyDescent="0.25">
      <c r="A259" s="352">
        <f>MATCH(B259,STUDIES!$A$4:$A$503,0)</f>
        <v>25</v>
      </c>
      <c r="B259" s="286" t="s">
        <v>593</v>
      </c>
      <c r="C259" s="314" t="s">
        <v>1053</v>
      </c>
      <c r="D259" s="286" t="s">
        <v>155</v>
      </c>
      <c r="E259" s="287" t="s">
        <v>148</v>
      </c>
      <c r="F259" s="287">
        <v>12</v>
      </c>
      <c r="G259" s="287">
        <v>41</v>
      </c>
      <c r="H259" s="288"/>
      <c r="I259" s="289"/>
      <c r="J259" s="289"/>
      <c r="K259" s="294"/>
      <c r="L259" s="289"/>
      <c r="M259" s="289"/>
      <c r="N259" s="289"/>
      <c r="O259" s="303" t="s">
        <v>91</v>
      </c>
      <c r="P259" s="294">
        <v>-5.9</v>
      </c>
      <c r="Q259" s="289"/>
      <c r="R259" s="289"/>
      <c r="S259" s="289"/>
      <c r="T259" s="289"/>
      <c r="U259" s="289"/>
      <c r="V259" s="294"/>
      <c r="W259" s="289"/>
      <c r="X259" s="289"/>
      <c r="Y259" s="289"/>
      <c r="Z259" s="289"/>
      <c r="AA259" s="289"/>
      <c r="AB259" s="294">
        <v>-3.5</v>
      </c>
      <c r="AC259" s="290"/>
      <c r="AD259" s="290"/>
      <c r="AE259" s="290">
        <v>-6.7</v>
      </c>
      <c r="AF259" s="290">
        <v>-0.3</v>
      </c>
      <c r="AG259" s="307">
        <v>0.95</v>
      </c>
      <c r="AH259" s="295"/>
      <c r="AI259" s="296"/>
      <c r="AJ259" s="296"/>
      <c r="AK259" s="296"/>
      <c r="AL259" s="296"/>
      <c r="AM259" s="297"/>
      <c r="AN259" s="296"/>
      <c r="AO259" s="296"/>
      <c r="AP259" s="296"/>
      <c r="AQ259" s="296"/>
      <c r="AR259" s="296"/>
      <c r="AS259" s="297"/>
      <c r="AT259" s="299" t="s">
        <v>949</v>
      </c>
    </row>
    <row r="260" spans="1:46" ht="18" customHeight="1" x14ac:dyDescent="0.25">
      <c r="A260" s="352">
        <f>MATCH(B260,STUDIES!$A$4:$A$503,0)</f>
        <v>25</v>
      </c>
      <c r="B260" s="286" t="s">
        <v>593</v>
      </c>
      <c r="C260" s="314" t="s">
        <v>149</v>
      </c>
      <c r="D260" s="286" t="s">
        <v>155</v>
      </c>
      <c r="E260" s="287" t="s">
        <v>148</v>
      </c>
      <c r="F260" s="287">
        <v>12</v>
      </c>
      <c r="G260" s="287">
        <v>20</v>
      </c>
      <c r="H260" s="288"/>
      <c r="I260" s="289"/>
      <c r="J260" s="289"/>
      <c r="K260" s="294"/>
      <c r="L260" s="289"/>
      <c r="M260" s="289"/>
      <c r="N260" s="289"/>
      <c r="O260" s="303" t="s">
        <v>91</v>
      </c>
      <c r="P260" s="294">
        <v>-2.4</v>
      </c>
      <c r="Q260" s="289"/>
      <c r="R260" s="289"/>
      <c r="S260" s="289"/>
      <c r="T260" s="289"/>
      <c r="U260" s="289"/>
      <c r="V260" s="294"/>
      <c r="W260" s="289"/>
      <c r="X260" s="289"/>
      <c r="Y260" s="289"/>
      <c r="Z260" s="289"/>
      <c r="AA260" s="289"/>
      <c r="AB260" s="294"/>
      <c r="AC260" s="290"/>
      <c r="AD260" s="290"/>
      <c r="AE260" s="290"/>
      <c r="AF260" s="290"/>
      <c r="AH260" s="295"/>
      <c r="AI260" s="296"/>
      <c r="AJ260" s="296"/>
      <c r="AK260" s="296"/>
      <c r="AL260" s="296"/>
      <c r="AM260" s="297"/>
      <c r="AN260" s="296"/>
      <c r="AO260" s="296"/>
      <c r="AP260" s="296"/>
      <c r="AQ260" s="296"/>
      <c r="AR260" s="296"/>
      <c r="AS260" s="297"/>
      <c r="AT260" s="299" t="s">
        <v>949</v>
      </c>
    </row>
    <row r="261" spans="1:46" ht="18" customHeight="1" x14ac:dyDescent="0.25">
      <c r="A261" s="352">
        <f>MATCH(B261,STUDIES!$A$4:$A$503,0)</f>
        <v>25</v>
      </c>
      <c r="B261" s="304" t="s">
        <v>593</v>
      </c>
      <c r="C261" s="314" t="s">
        <v>1053</v>
      </c>
      <c r="D261" s="304" t="s">
        <v>1178</v>
      </c>
      <c r="E261" s="305" t="s">
        <v>148</v>
      </c>
      <c r="F261" s="305">
        <v>12</v>
      </c>
      <c r="G261" s="305">
        <v>41</v>
      </c>
      <c r="H261" s="306">
        <v>4</v>
      </c>
      <c r="K261" s="309"/>
      <c r="O261" s="308"/>
      <c r="P261" s="309"/>
    </row>
    <row r="262" spans="1:46" ht="18" customHeight="1" x14ac:dyDescent="0.25">
      <c r="A262" s="352">
        <f>MATCH(B262,STUDIES!$A$4:$A$503,0)</f>
        <v>25</v>
      </c>
      <c r="B262" s="304" t="s">
        <v>593</v>
      </c>
      <c r="C262" s="317" t="s">
        <v>149</v>
      </c>
      <c r="D262" s="304" t="s">
        <v>1178</v>
      </c>
      <c r="E262" s="305" t="s">
        <v>148</v>
      </c>
      <c r="F262" s="305">
        <v>12</v>
      </c>
      <c r="G262" s="305">
        <v>20</v>
      </c>
      <c r="H262" s="306">
        <v>0</v>
      </c>
      <c r="K262" s="309"/>
      <c r="O262" s="308"/>
      <c r="P262" s="309"/>
    </row>
    <row r="263" spans="1:46" ht="18" customHeight="1" x14ac:dyDescent="0.25">
      <c r="A263" s="352">
        <f>MATCH(B263,STUDIES!$A$4:$A$503,0)</f>
        <v>25</v>
      </c>
      <c r="B263" s="302" t="s">
        <v>593</v>
      </c>
      <c r="C263" s="314" t="s">
        <v>1053</v>
      </c>
      <c r="D263" s="286" t="s">
        <v>147</v>
      </c>
      <c r="E263" s="287" t="s">
        <v>148</v>
      </c>
      <c r="F263" s="287">
        <v>12</v>
      </c>
      <c r="G263" s="287">
        <v>41</v>
      </c>
      <c r="H263" s="288"/>
      <c r="I263" s="289"/>
      <c r="J263" s="289"/>
      <c r="K263" s="294"/>
      <c r="L263" s="289"/>
      <c r="M263" s="289"/>
      <c r="N263" s="289"/>
      <c r="O263" s="303" t="s">
        <v>91</v>
      </c>
      <c r="P263" s="294">
        <v>-12</v>
      </c>
      <c r="Q263" s="289"/>
      <c r="R263" s="289"/>
      <c r="S263" s="289"/>
      <c r="T263" s="289"/>
      <c r="U263" s="289"/>
      <c r="V263" s="294"/>
      <c r="W263" s="289"/>
      <c r="X263" s="289"/>
      <c r="Y263" s="289"/>
      <c r="Z263" s="289"/>
      <c r="AA263" s="289"/>
      <c r="AB263" s="294">
        <v>-5.4</v>
      </c>
      <c r="AC263" s="290"/>
      <c r="AD263" s="290"/>
      <c r="AE263" s="290">
        <v>-9.3000000000000007</v>
      </c>
      <c r="AF263" s="290">
        <v>-1.4</v>
      </c>
      <c r="AG263" s="307">
        <v>0.95</v>
      </c>
      <c r="AH263" s="295"/>
      <c r="AI263" s="296"/>
      <c r="AJ263" s="296"/>
      <c r="AK263" s="296"/>
      <c r="AL263" s="296"/>
      <c r="AM263" s="297"/>
      <c r="AN263" s="296"/>
      <c r="AO263" s="296"/>
      <c r="AP263" s="296"/>
      <c r="AQ263" s="296"/>
      <c r="AR263" s="296"/>
      <c r="AS263" s="297"/>
      <c r="AT263" s="299" t="s">
        <v>949</v>
      </c>
    </row>
    <row r="264" spans="1:46" ht="18" customHeight="1" x14ac:dyDescent="0.25">
      <c r="A264" s="352">
        <f>MATCH(B264,STUDIES!$A$4:$A$503,0)</f>
        <v>25</v>
      </c>
      <c r="B264" s="302" t="s">
        <v>593</v>
      </c>
      <c r="C264" s="314" t="s">
        <v>149</v>
      </c>
      <c r="D264" s="286" t="s">
        <v>147</v>
      </c>
      <c r="E264" s="287" t="s">
        <v>148</v>
      </c>
      <c r="F264" s="287">
        <v>12</v>
      </c>
      <c r="G264" s="287">
        <v>20</v>
      </c>
      <c r="H264" s="288"/>
      <c r="I264" s="289"/>
      <c r="J264" s="289"/>
      <c r="K264" s="294"/>
      <c r="L264" s="289"/>
      <c r="M264" s="289"/>
      <c r="N264" s="289"/>
      <c r="O264" s="303" t="s">
        <v>91</v>
      </c>
      <c r="P264" s="294">
        <v>-6.6</v>
      </c>
      <c r="Q264" s="289"/>
      <c r="R264" s="289"/>
      <c r="S264" s="289"/>
      <c r="T264" s="289"/>
      <c r="U264" s="289"/>
      <c r="V264" s="294"/>
      <c r="W264" s="289"/>
      <c r="X264" s="289"/>
      <c r="Y264" s="289"/>
      <c r="Z264" s="289"/>
      <c r="AA264" s="289"/>
      <c r="AB264" s="294"/>
      <c r="AC264" s="290"/>
      <c r="AD264" s="290"/>
      <c r="AE264" s="290"/>
      <c r="AF264" s="290"/>
      <c r="AH264" s="295"/>
      <c r="AI264" s="296"/>
      <c r="AJ264" s="296"/>
      <c r="AK264" s="296"/>
      <c r="AL264" s="296"/>
      <c r="AM264" s="297"/>
      <c r="AN264" s="296"/>
      <c r="AO264" s="296"/>
      <c r="AP264" s="296"/>
      <c r="AQ264" s="296"/>
      <c r="AR264" s="296"/>
      <c r="AS264" s="297"/>
      <c r="AT264" s="299" t="s">
        <v>949</v>
      </c>
    </row>
    <row r="265" spans="1:46" ht="18" customHeight="1" x14ac:dyDescent="0.25">
      <c r="A265" s="352">
        <f>MATCH(B265,STUDIES!$A$4:$A$503,0)</f>
        <v>25</v>
      </c>
      <c r="B265" s="286" t="s">
        <v>593</v>
      </c>
      <c r="C265" s="314" t="s">
        <v>1053</v>
      </c>
      <c r="D265" s="286" t="s">
        <v>157</v>
      </c>
      <c r="E265" s="287" t="s">
        <v>148</v>
      </c>
      <c r="F265" s="287">
        <v>12</v>
      </c>
      <c r="G265" s="287">
        <v>41</v>
      </c>
      <c r="H265" s="288"/>
      <c r="I265" s="289"/>
      <c r="J265" s="289"/>
      <c r="K265" s="294"/>
      <c r="L265" s="289"/>
      <c r="M265" s="289"/>
      <c r="N265" s="289"/>
      <c r="O265" s="303" t="s">
        <v>91</v>
      </c>
      <c r="P265" s="294">
        <v>-2.4</v>
      </c>
      <c r="Q265" s="289"/>
      <c r="R265" s="289"/>
      <c r="S265" s="289"/>
      <c r="T265" s="289"/>
      <c r="U265" s="289"/>
      <c r="V265" s="294"/>
      <c r="W265" s="289"/>
      <c r="X265" s="289"/>
      <c r="Y265" s="289"/>
      <c r="Z265" s="289"/>
      <c r="AA265" s="289"/>
      <c r="AB265" s="294">
        <v>-1.4</v>
      </c>
      <c r="AC265" s="290"/>
      <c r="AD265" s="290"/>
      <c r="AE265" s="290">
        <v>-2.7</v>
      </c>
      <c r="AF265" s="290">
        <v>-0.1</v>
      </c>
      <c r="AG265" s="307">
        <v>0.95</v>
      </c>
      <c r="AH265" s="295"/>
      <c r="AI265" s="296"/>
      <c r="AJ265" s="296"/>
      <c r="AK265" s="296"/>
      <c r="AL265" s="296"/>
      <c r="AM265" s="297"/>
      <c r="AN265" s="296"/>
      <c r="AO265" s="296"/>
      <c r="AP265" s="296"/>
      <c r="AQ265" s="296"/>
      <c r="AR265" s="296"/>
      <c r="AS265" s="297"/>
      <c r="AT265" s="299" t="s">
        <v>949</v>
      </c>
    </row>
    <row r="266" spans="1:46" ht="18" customHeight="1" x14ac:dyDescent="0.25">
      <c r="A266" s="352">
        <f>MATCH(B266,STUDIES!$A$4:$A$503,0)</f>
        <v>25</v>
      </c>
      <c r="B266" s="286" t="s">
        <v>593</v>
      </c>
      <c r="C266" s="314" t="s">
        <v>149</v>
      </c>
      <c r="D266" s="286" t="s">
        <v>157</v>
      </c>
      <c r="E266" s="287" t="s">
        <v>148</v>
      </c>
      <c r="F266" s="287">
        <v>12</v>
      </c>
      <c r="G266" s="287">
        <v>20</v>
      </c>
      <c r="H266" s="288"/>
      <c r="I266" s="289"/>
      <c r="J266" s="289"/>
      <c r="K266" s="294"/>
      <c r="L266" s="289"/>
      <c r="M266" s="289"/>
      <c r="N266" s="289"/>
      <c r="O266" s="303" t="s">
        <v>91</v>
      </c>
      <c r="P266" s="294">
        <v>-1</v>
      </c>
      <c r="Q266" s="289"/>
      <c r="R266" s="289"/>
      <c r="S266" s="289"/>
      <c r="T266" s="289"/>
      <c r="U266" s="289"/>
      <c r="V266" s="294"/>
      <c r="W266" s="289"/>
      <c r="X266" s="289"/>
      <c r="Y266" s="289"/>
      <c r="Z266" s="289"/>
      <c r="AA266" s="289"/>
      <c r="AB266" s="294"/>
      <c r="AC266" s="290"/>
      <c r="AD266" s="290"/>
      <c r="AE266" s="290"/>
      <c r="AF266" s="290"/>
      <c r="AH266" s="295"/>
      <c r="AI266" s="296"/>
      <c r="AJ266" s="296"/>
      <c r="AK266" s="296"/>
      <c r="AL266" s="296"/>
      <c r="AM266" s="297"/>
      <c r="AN266" s="296"/>
      <c r="AO266" s="296"/>
      <c r="AP266" s="296"/>
      <c r="AQ266" s="296"/>
      <c r="AR266" s="296"/>
      <c r="AS266" s="297"/>
      <c r="AT266" s="299" t="s">
        <v>949</v>
      </c>
    </row>
    <row r="267" spans="1:46" ht="18" customHeight="1" x14ac:dyDescent="0.25">
      <c r="A267" s="352">
        <f>MATCH(B267,STUDIES!$A$4:$A$503,0)</f>
        <v>25</v>
      </c>
      <c r="B267" s="304" t="s">
        <v>593</v>
      </c>
      <c r="C267" s="317" t="s">
        <v>1053</v>
      </c>
      <c r="D267" s="304" t="s">
        <v>1182</v>
      </c>
      <c r="E267" s="305" t="s">
        <v>148</v>
      </c>
      <c r="F267" s="305">
        <v>12</v>
      </c>
      <c r="G267" s="305">
        <v>41</v>
      </c>
      <c r="H267" s="306">
        <v>6</v>
      </c>
      <c r="K267" s="309"/>
      <c r="O267" s="308"/>
      <c r="P267" s="309"/>
    </row>
    <row r="268" spans="1:46" ht="18" customHeight="1" x14ac:dyDescent="0.25">
      <c r="A268" s="352">
        <f>MATCH(B268,STUDIES!$A$4:$A$503,0)</f>
        <v>25</v>
      </c>
      <c r="B268" s="304" t="s">
        <v>593</v>
      </c>
      <c r="C268" s="317" t="s">
        <v>149</v>
      </c>
      <c r="D268" s="304" t="s">
        <v>1182</v>
      </c>
      <c r="E268" s="305" t="s">
        <v>148</v>
      </c>
      <c r="F268" s="305">
        <v>12</v>
      </c>
      <c r="G268" s="305">
        <v>20</v>
      </c>
      <c r="H268" s="306">
        <v>1</v>
      </c>
      <c r="K268" s="309"/>
      <c r="O268" s="308"/>
      <c r="P268" s="309"/>
    </row>
    <row r="269" spans="1:46" ht="18" customHeight="1" x14ac:dyDescent="0.25">
      <c r="A269" s="352">
        <f>MATCH(B269,STUDIES!$A$4:$A$503,0)</f>
        <v>26</v>
      </c>
      <c r="B269" s="304" t="s">
        <v>313</v>
      </c>
      <c r="C269" s="317" t="s">
        <v>1060</v>
      </c>
      <c r="D269" s="304" t="s">
        <v>157</v>
      </c>
      <c r="E269" s="305" t="s">
        <v>148</v>
      </c>
      <c r="F269" s="305">
        <v>8</v>
      </c>
      <c r="G269" s="305">
        <v>12</v>
      </c>
      <c r="I269" s="307">
        <v>5.5164999999999997</v>
      </c>
      <c r="J269" s="307">
        <v>0.66344999999999965</v>
      </c>
      <c r="K269" s="309"/>
      <c r="O269" s="308"/>
      <c r="P269" s="309"/>
      <c r="V269" s="309">
        <v>2.12005</v>
      </c>
      <c r="W269" s="307">
        <v>0.79609999999999992</v>
      </c>
    </row>
    <row r="270" spans="1:46" ht="18" customHeight="1" x14ac:dyDescent="0.25">
      <c r="A270" s="352">
        <f>MATCH(B270,STUDIES!$A$4:$A$503,0)</f>
        <v>26</v>
      </c>
      <c r="B270" s="304" t="s">
        <v>313</v>
      </c>
      <c r="C270" s="317" t="s">
        <v>149</v>
      </c>
      <c r="D270" s="304" t="s">
        <v>157</v>
      </c>
      <c r="E270" s="305" t="s">
        <v>148</v>
      </c>
      <c r="F270" s="305">
        <v>8</v>
      </c>
      <c r="G270" s="305">
        <v>12</v>
      </c>
      <c r="I270" s="307">
        <v>5.8449</v>
      </c>
      <c r="J270" s="307">
        <v>0.58860000000000001</v>
      </c>
      <c r="K270" s="309"/>
      <c r="O270" s="308"/>
      <c r="P270" s="309"/>
      <c r="V270" s="309">
        <v>4.3257499999999993</v>
      </c>
      <c r="W270" s="307">
        <v>0.60035000000000061</v>
      </c>
    </row>
    <row r="271" spans="1:46" ht="18" customHeight="1" x14ac:dyDescent="0.25">
      <c r="A271" s="352">
        <f>MATCH(B271,STUDIES!$A$4:$A$503,0)</f>
        <v>26</v>
      </c>
      <c r="B271" s="304" t="s">
        <v>313</v>
      </c>
      <c r="C271" s="317" t="s">
        <v>1060</v>
      </c>
      <c r="D271" s="304" t="s">
        <v>1182</v>
      </c>
      <c r="E271" s="305" t="s">
        <v>148</v>
      </c>
      <c r="F271" s="305">
        <v>8</v>
      </c>
      <c r="G271" s="305">
        <v>9</v>
      </c>
      <c r="H271" s="306">
        <v>0</v>
      </c>
      <c r="K271" s="309"/>
      <c r="O271" s="308"/>
      <c r="P271" s="309"/>
    </row>
    <row r="272" spans="1:46" ht="18" customHeight="1" x14ac:dyDescent="0.25">
      <c r="A272" s="352">
        <f>MATCH(B272,STUDIES!$A$4:$A$503,0)</f>
        <v>26</v>
      </c>
      <c r="B272" s="304" t="s">
        <v>313</v>
      </c>
      <c r="C272" s="317" t="s">
        <v>149</v>
      </c>
      <c r="D272" s="304" t="s">
        <v>1182</v>
      </c>
      <c r="E272" s="305" t="s">
        <v>148</v>
      </c>
      <c r="F272" s="305">
        <v>8</v>
      </c>
      <c r="G272" s="305">
        <v>10</v>
      </c>
      <c r="H272" s="306">
        <v>0</v>
      </c>
      <c r="K272" s="309"/>
      <c r="O272" s="308"/>
      <c r="P272" s="309"/>
    </row>
    <row r="273" spans="1:46" ht="18" customHeight="1" x14ac:dyDescent="0.25">
      <c r="A273" s="352">
        <f>MATCH(B273,STUDIES!$A$4:$A$503,0)</f>
        <v>27</v>
      </c>
      <c r="B273" s="302" t="s">
        <v>450</v>
      </c>
      <c r="C273" s="314" t="s">
        <v>1103</v>
      </c>
      <c r="D273" s="286" t="s">
        <v>152</v>
      </c>
      <c r="E273" s="287" t="s">
        <v>148</v>
      </c>
      <c r="F273" s="287">
        <v>12</v>
      </c>
      <c r="G273" s="287">
        <v>76</v>
      </c>
      <c r="H273" s="288"/>
      <c r="I273" s="289"/>
      <c r="J273" s="289"/>
      <c r="K273" s="294"/>
      <c r="L273" s="289"/>
      <c r="M273" s="289"/>
      <c r="N273" s="289"/>
      <c r="O273" s="303" t="s">
        <v>91</v>
      </c>
      <c r="P273" s="294">
        <v>-8.65</v>
      </c>
      <c r="Q273" s="289">
        <v>0.01</v>
      </c>
      <c r="R273" s="289"/>
      <c r="S273" s="289"/>
      <c r="T273" s="289"/>
      <c r="U273" s="289"/>
      <c r="V273" s="294"/>
      <c r="W273" s="289"/>
      <c r="X273" s="289"/>
      <c r="Y273" s="289"/>
      <c r="Z273" s="289"/>
      <c r="AA273" s="289"/>
      <c r="AB273" s="294"/>
      <c r="AC273" s="289"/>
      <c r="AD273" s="289"/>
      <c r="AE273" s="289"/>
      <c r="AF273" s="289"/>
      <c r="AG273" s="289"/>
      <c r="AH273" s="295"/>
      <c r="AI273" s="296"/>
      <c r="AJ273" s="296"/>
      <c r="AK273" s="296"/>
      <c r="AL273" s="296"/>
      <c r="AM273" s="297"/>
      <c r="AN273" s="296"/>
      <c r="AO273" s="296"/>
      <c r="AP273" s="296"/>
      <c r="AQ273" s="296"/>
      <c r="AR273" s="296"/>
      <c r="AS273" s="297"/>
      <c r="AT273" s="298"/>
    </row>
    <row r="274" spans="1:46" ht="18" customHeight="1" x14ac:dyDescent="0.25">
      <c r="A274" s="352">
        <f>MATCH(B274,STUDIES!$A$4:$A$503,0)</f>
        <v>27</v>
      </c>
      <c r="B274" s="302" t="s">
        <v>450</v>
      </c>
      <c r="C274" s="314" t="s">
        <v>149</v>
      </c>
      <c r="D274" s="286" t="s">
        <v>152</v>
      </c>
      <c r="E274" s="287" t="s">
        <v>148</v>
      </c>
      <c r="F274" s="287">
        <v>12</v>
      </c>
      <c r="G274" s="287">
        <v>27</v>
      </c>
      <c r="H274" s="288"/>
      <c r="I274" s="289"/>
      <c r="J274" s="289"/>
      <c r="K274" s="289"/>
      <c r="L274" s="289"/>
      <c r="M274" s="289"/>
      <c r="N274" s="289"/>
      <c r="O274" s="303" t="s">
        <v>91</v>
      </c>
      <c r="P274" s="292">
        <v>-6.95</v>
      </c>
      <c r="Q274" s="289">
        <v>1.7000000000000001E-2</v>
      </c>
      <c r="R274" s="289"/>
      <c r="S274" s="289"/>
      <c r="T274" s="289"/>
      <c r="U274" s="289"/>
      <c r="V274" s="294"/>
      <c r="W274" s="289"/>
      <c r="X274" s="289"/>
      <c r="Y274" s="289"/>
      <c r="Z274" s="289"/>
      <c r="AA274" s="289"/>
      <c r="AB274" s="294"/>
      <c r="AC274" s="289"/>
      <c r="AD274" s="289"/>
      <c r="AE274" s="289"/>
      <c r="AF274" s="289"/>
      <c r="AG274" s="289"/>
      <c r="AH274" s="295"/>
      <c r="AI274" s="296"/>
      <c r="AJ274" s="296"/>
      <c r="AK274" s="296"/>
      <c r="AL274" s="296"/>
      <c r="AM274" s="297"/>
      <c r="AN274" s="296"/>
      <c r="AO274" s="296"/>
      <c r="AP274" s="296"/>
      <c r="AQ274" s="296"/>
      <c r="AR274" s="296"/>
      <c r="AS274" s="297"/>
      <c r="AT274" s="298"/>
    </row>
    <row r="275" spans="1:46" ht="18" customHeight="1" x14ac:dyDescent="0.25">
      <c r="A275" s="352">
        <f>MATCH(B275,STUDIES!$A$4:$A$503,0)</f>
        <v>27</v>
      </c>
      <c r="B275" s="304" t="s">
        <v>450</v>
      </c>
      <c r="C275" s="317" t="s">
        <v>1103</v>
      </c>
      <c r="D275" s="304" t="s">
        <v>1178</v>
      </c>
      <c r="E275" s="305" t="s">
        <v>148</v>
      </c>
      <c r="F275" s="305">
        <v>12</v>
      </c>
      <c r="G275" s="305">
        <v>76</v>
      </c>
      <c r="H275" s="306">
        <v>1</v>
      </c>
      <c r="O275" s="308"/>
      <c r="P275" s="309"/>
    </row>
    <row r="276" spans="1:46" ht="18" customHeight="1" x14ac:dyDescent="0.25">
      <c r="A276" s="352">
        <f>MATCH(B276,STUDIES!$A$4:$A$503,0)</f>
        <v>27</v>
      </c>
      <c r="B276" s="304" t="s">
        <v>450</v>
      </c>
      <c r="C276" s="317" t="s">
        <v>149</v>
      </c>
      <c r="D276" s="304" t="s">
        <v>1178</v>
      </c>
      <c r="E276" s="305" t="s">
        <v>148</v>
      </c>
      <c r="F276" s="305">
        <v>12</v>
      </c>
      <c r="G276" s="305">
        <v>27</v>
      </c>
      <c r="H276" s="306">
        <v>4</v>
      </c>
      <c r="O276" s="308"/>
      <c r="P276" s="309"/>
    </row>
    <row r="277" spans="1:46" ht="18" customHeight="1" x14ac:dyDescent="0.25">
      <c r="A277" s="352">
        <f>MATCH(B277,STUDIES!$A$4:$A$503,0)</f>
        <v>28</v>
      </c>
      <c r="B277" s="286" t="s">
        <v>314</v>
      </c>
      <c r="C277" s="314" t="s">
        <v>1062</v>
      </c>
      <c r="D277" s="302" t="s">
        <v>158</v>
      </c>
      <c r="E277" s="287" t="s">
        <v>148</v>
      </c>
      <c r="F277" s="287">
        <v>6</v>
      </c>
      <c r="G277" s="287">
        <v>15</v>
      </c>
      <c r="H277" s="288"/>
      <c r="I277" s="293">
        <v>2.58</v>
      </c>
      <c r="J277" s="293">
        <v>7.0000000000000007E-2</v>
      </c>
      <c r="K277" s="289"/>
      <c r="L277" s="289"/>
      <c r="M277" s="289"/>
      <c r="N277" s="289"/>
      <c r="O277" s="303" t="s">
        <v>151</v>
      </c>
      <c r="P277" s="294"/>
      <c r="Q277" s="289"/>
      <c r="R277" s="289"/>
      <c r="S277" s="289"/>
      <c r="T277" s="289"/>
      <c r="U277" s="289"/>
      <c r="V277" s="292">
        <v>0.48</v>
      </c>
      <c r="W277" s="293">
        <v>0.06</v>
      </c>
      <c r="X277" s="289"/>
      <c r="Y277" s="289"/>
      <c r="Z277" s="289"/>
      <c r="AA277" s="289"/>
      <c r="AB277" s="294"/>
      <c r="AC277" s="289"/>
      <c r="AD277" s="289"/>
      <c r="AE277" s="289"/>
      <c r="AF277" s="289"/>
      <c r="AG277" s="289"/>
      <c r="AH277" s="295"/>
      <c r="AI277" s="296"/>
      <c r="AJ277" s="296"/>
      <c r="AK277" s="296"/>
      <c r="AL277" s="296"/>
      <c r="AM277" s="297"/>
      <c r="AN277" s="296"/>
      <c r="AO277" s="296"/>
      <c r="AP277" s="296"/>
      <c r="AQ277" s="296"/>
      <c r="AR277" s="296"/>
      <c r="AS277" s="297"/>
    </row>
    <row r="278" spans="1:46" ht="18" customHeight="1" x14ac:dyDescent="0.25">
      <c r="A278" s="352">
        <f>MATCH(B278,STUDIES!$A$4:$A$503,0)</f>
        <v>28</v>
      </c>
      <c r="B278" s="286" t="s">
        <v>314</v>
      </c>
      <c r="C278" s="301" t="s">
        <v>1104</v>
      </c>
      <c r="D278" s="302" t="s">
        <v>158</v>
      </c>
      <c r="E278" s="287" t="s">
        <v>148</v>
      </c>
      <c r="F278" s="287">
        <v>6</v>
      </c>
      <c r="G278" s="287">
        <v>15</v>
      </c>
      <c r="H278" s="288"/>
      <c r="I278" s="293" t="s">
        <v>181</v>
      </c>
      <c r="J278" s="293">
        <v>0.08</v>
      </c>
      <c r="K278" s="289"/>
      <c r="L278" s="289"/>
      <c r="M278" s="289"/>
      <c r="N278" s="289"/>
      <c r="O278" s="303" t="s">
        <v>151</v>
      </c>
      <c r="P278" s="294"/>
      <c r="Q278" s="289"/>
      <c r="R278" s="289"/>
      <c r="S278" s="289"/>
      <c r="T278" s="289"/>
      <c r="U278" s="289"/>
      <c r="V278" s="292">
        <v>0.35</v>
      </c>
      <c r="W278" s="293">
        <v>0.05</v>
      </c>
      <c r="X278" s="289"/>
      <c r="Y278" s="289"/>
      <c r="Z278" s="289"/>
      <c r="AA278" s="289"/>
      <c r="AB278" s="294"/>
      <c r="AC278" s="289"/>
      <c r="AD278" s="289"/>
      <c r="AE278" s="289"/>
      <c r="AF278" s="289"/>
      <c r="AG278" s="289"/>
      <c r="AH278" s="295"/>
      <c r="AI278" s="296"/>
      <c r="AJ278" s="296"/>
      <c r="AK278" s="296"/>
      <c r="AL278" s="296"/>
      <c r="AM278" s="297"/>
      <c r="AN278" s="296"/>
      <c r="AO278" s="296"/>
      <c r="AP278" s="296"/>
      <c r="AQ278" s="296"/>
      <c r="AR278" s="296"/>
      <c r="AS278" s="297"/>
    </row>
    <row r="279" spans="1:46" ht="18" customHeight="1" x14ac:dyDescent="0.25">
      <c r="A279" s="352">
        <f>MATCH(B279,STUDIES!$A$4:$A$503,0)</f>
        <v>28</v>
      </c>
      <c r="B279" s="304" t="s">
        <v>314</v>
      </c>
      <c r="C279" s="314" t="s">
        <v>1062</v>
      </c>
      <c r="D279" s="304" t="s">
        <v>1178</v>
      </c>
      <c r="E279" s="305" t="s">
        <v>148</v>
      </c>
      <c r="F279" s="305">
        <v>6</v>
      </c>
      <c r="G279" s="305">
        <v>15</v>
      </c>
      <c r="H279" s="306">
        <v>0</v>
      </c>
      <c r="O279" s="308"/>
      <c r="P279" s="309"/>
    </row>
    <row r="280" spans="1:46" ht="18" customHeight="1" x14ac:dyDescent="0.25">
      <c r="A280" s="352">
        <f>MATCH(B280,STUDIES!$A$4:$A$503,0)</f>
        <v>28</v>
      </c>
      <c r="B280" s="304" t="s">
        <v>314</v>
      </c>
      <c r="C280" s="301" t="s">
        <v>1104</v>
      </c>
      <c r="D280" s="304" t="s">
        <v>1178</v>
      </c>
      <c r="E280" s="305" t="s">
        <v>148</v>
      </c>
      <c r="F280" s="305">
        <v>6</v>
      </c>
      <c r="G280" s="305">
        <v>15</v>
      </c>
      <c r="H280" s="306">
        <v>0</v>
      </c>
      <c r="O280" s="308"/>
      <c r="P280" s="309"/>
    </row>
    <row r="281" spans="1:46" ht="18" customHeight="1" x14ac:dyDescent="0.25">
      <c r="A281" s="352">
        <f>MATCH(B281,STUDIES!$A$4:$A$503,0)</f>
        <v>28</v>
      </c>
      <c r="B281" s="304" t="s">
        <v>314</v>
      </c>
      <c r="C281" s="317" t="s">
        <v>1062</v>
      </c>
      <c r="D281" s="304" t="s">
        <v>1182</v>
      </c>
      <c r="E281" s="305" t="s">
        <v>148</v>
      </c>
      <c r="F281" s="305">
        <v>6</v>
      </c>
      <c r="G281" s="305">
        <v>15</v>
      </c>
      <c r="H281" s="306">
        <v>0</v>
      </c>
    </row>
    <row r="282" spans="1:46" ht="18" customHeight="1" x14ac:dyDescent="0.25">
      <c r="A282" s="352">
        <f>MATCH(B282,STUDIES!$A$4:$A$503,0)</f>
        <v>28</v>
      </c>
      <c r="B282" s="304" t="s">
        <v>314</v>
      </c>
      <c r="C282" s="317" t="s">
        <v>1104</v>
      </c>
      <c r="D282" s="304" t="s">
        <v>1182</v>
      </c>
      <c r="E282" s="305" t="s">
        <v>148</v>
      </c>
      <c r="F282" s="305">
        <v>6</v>
      </c>
      <c r="G282" s="305">
        <v>15</v>
      </c>
      <c r="H282" s="306">
        <v>0</v>
      </c>
    </row>
    <row r="283" spans="1:46" ht="18" customHeight="1" x14ac:dyDescent="0.25">
      <c r="A283" s="352">
        <f>MATCH(B283,STUDIES!$A$4:$A$503,0)</f>
        <v>29</v>
      </c>
      <c r="B283" s="304" t="s">
        <v>830</v>
      </c>
      <c r="C283" s="365" t="s">
        <v>1066</v>
      </c>
      <c r="D283" s="361" t="s">
        <v>702</v>
      </c>
      <c r="E283" s="351" t="s">
        <v>148</v>
      </c>
      <c r="F283" s="351">
        <v>16</v>
      </c>
      <c r="G283" s="351">
        <v>122</v>
      </c>
      <c r="H283" s="352"/>
      <c r="I283" s="353">
        <v>16.2</v>
      </c>
      <c r="J283" s="354"/>
      <c r="K283" s="354">
        <v>7.9</v>
      </c>
      <c r="L283" s="355"/>
      <c r="M283" s="355"/>
      <c r="N283" s="355"/>
      <c r="O283" s="514" t="s">
        <v>91</v>
      </c>
      <c r="P283" s="518">
        <v>-10.7</v>
      </c>
      <c r="Q283" s="354">
        <v>0.5</v>
      </c>
      <c r="R283" s="354"/>
      <c r="S283" s="354"/>
      <c r="T283" s="354"/>
      <c r="U283" s="354"/>
      <c r="V283" s="356"/>
      <c r="W283" s="355"/>
      <c r="X283" s="355"/>
      <c r="Y283" s="355"/>
      <c r="Z283" s="355"/>
      <c r="AA283" s="355"/>
      <c r="AB283" s="356"/>
      <c r="AC283" s="355"/>
      <c r="AD283" s="355"/>
      <c r="AE283" s="355"/>
      <c r="AF283" s="355"/>
      <c r="AG283" s="355"/>
      <c r="AH283" s="357"/>
      <c r="AI283" s="299"/>
      <c r="AJ283" s="299"/>
      <c r="AK283" s="299"/>
      <c r="AL283" s="299"/>
      <c r="AM283" s="358"/>
      <c r="AN283" s="298"/>
      <c r="AO283" s="298"/>
      <c r="AP283" s="298"/>
      <c r="AQ283" s="298"/>
      <c r="AR283" s="298"/>
      <c r="AS283" s="358"/>
    </row>
    <row r="284" spans="1:46" ht="18" customHeight="1" x14ac:dyDescent="0.25">
      <c r="A284" s="352">
        <f>MATCH(B284,STUDIES!$A$4:$A$503,0)</f>
        <v>29</v>
      </c>
      <c r="B284" s="304" t="s">
        <v>830</v>
      </c>
      <c r="C284" s="365" t="s">
        <v>1069</v>
      </c>
      <c r="D284" s="361" t="s">
        <v>702</v>
      </c>
      <c r="E284" s="351" t="s">
        <v>148</v>
      </c>
      <c r="F284" s="351">
        <v>16</v>
      </c>
      <c r="G284" s="351">
        <v>122</v>
      </c>
      <c r="H284" s="352"/>
      <c r="I284" s="353">
        <v>14.5</v>
      </c>
      <c r="J284" s="354"/>
      <c r="K284" s="354">
        <v>6.8</v>
      </c>
      <c r="L284" s="355"/>
      <c r="M284" s="355"/>
      <c r="N284" s="355"/>
      <c r="O284" s="514" t="s">
        <v>91</v>
      </c>
      <c r="P284" s="518">
        <v>-10.6</v>
      </c>
      <c r="Q284" s="354">
        <v>0.5</v>
      </c>
      <c r="R284" s="354"/>
      <c r="S284" s="354"/>
      <c r="T284" s="354"/>
      <c r="U284" s="354"/>
      <c r="V284" s="356"/>
      <c r="W284" s="355"/>
      <c r="X284" s="355"/>
      <c r="Y284" s="355"/>
      <c r="Z284" s="355"/>
      <c r="AA284" s="355"/>
      <c r="AB284" s="356"/>
      <c r="AC284" s="355"/>
      <c r="AD284" s="355"/>
      <c r="AE284" s="355"/>
      <c r="AF284" s="355"/>
      <c r="AG284" s="355"/>
      <c r="AH284" s="357"/>
      <c r="AI284" s="299"/>
      <c r="AJ284" s="299"/>
      <c r="AK284" s="299"/>
      <c r="AL284" s="299"/>
      <c r="AM284" s="358"/>
      <c r="AN284" s="298"/>
      <c r="AO284" s="298"/>
      <c r="AP284" s="298"/>
      <c r="AQ284" s="298"/>
      <c r="AR284" s="298"/>
      <c r="AS284" s="358"/>
    </row>
    <row r="285" spans="1:46" ht="18" customHeight="1" x14ac:dyDescent="0.25">
      <c r="A285" s="352">
        <f>MATCH(B285,STUDIES!$A$4:$A$503,0)</f>
        <v>29</v>
      </c>
      <c r="B285" s="304" t="s">
        <v>830</v>
      </c>
      <c r="C285" s="365" t="s">
        <v>149</v>
      </c>
      <c r="D285" s="361" t="s">
        <v>702</v>
      </c>
      <c r="E285" s="351" t="s">
        <v>148</v>
      </c>
      <c r="F285" s="351">
        <v>16</v>
      </c>
      <c r="G285" s="368">
        <v>123</v>
      </c>
      <c r="H285" s="352"/>
      <c r="I285" s="353">
        <v>14.6</v>
      </c>
      <c r="J285" s="354"/>
      <c r="K285" s="354">
        <v>7.4</v>
      </c>
      <c r="L285" s="355"/>
      <c r="M285" s="355"/>
      <c r="N285" s="355"/>
      <c r="O285" s="514" t="s">
        <v>91</v>
      </c>
      <c r="P285" s="518">
        <v>-6.4</v>
      </c>
      <c r="Q285" s="354">
        <v>0.5</v>
      </c>
      <c r="R285" s="354"/>
      <c r="S285" s="354"/>
      <c r="T285" s="354"/>
      <c r="U285" s="354"/>
      <c r="V285" s="356"/>
      <c r="W285" s="355"/>
      <c r="X285" s="355"/>
      <c r="Y285" s="355"/>
      <c r="Z285" s="355"/>
      <c r="AA285" s="355"/>
      <c r="AB285" s="356"/>
      <c r="AC285" s="355"/>
      <c r="AD285" s="355"/>
      <c r="AE285" s="355"/>
      <c r="AF285" s="355"/>
      <c r="AG285" s="355"/>
      <c r="AH285" s="357"/>
      <c r="AI285" s="299"/>
      <c r="AJ285" s="299"/>
      <c r="AK285" s="299"/>
      <c r="AL285" s="299"/>
      <c r="AM285" s="358"/>
      <c r="AN285" s="298"/>
      <c r="AO285" s="298"/>
      <c r="AP285" s="298"/>
      <c r="AQ285" s="298"/>
      <c r="AR285" s="298"/>
      <c r="AS285" s="358"/>
    </row>
    <row r="286" spans="1:46" ht="18" customHeight="1" x14ac:dyDescent="0.25">
      <c r="A286" s="352">
        <f>MATCH(B286,STUDIES!$A$4:$A$503,0)</f>
        <v>29</v>
      </c>
      <c r="B286" s="304" t="s">
        <v>830</v>
      </c>
      <c r="C286" s="365" t="s">
        <v>1066</v>
      </c>
      <c r="D286" s="361" t="s">
        <v>152</v>
      </c>
      <c r="E286" s="351" t="s">
        <v>148</v>
      </c>
      <c r="F286" s="351">
        <v>16</v>
      </c>
      <c r="G286" s="351">
        <v>122</v>
      </c>
      <c r="H286" s="352"/>
      <c r="I286" s="359">
        <v>37.299999999999997</v>
      </c>
      <c r="J286" s="355"/>
      <c r="K286" s="355">
        <v>10.9</v>
      </c>
      <c r="L286" s="355"/>
      <c r="M286" s="355"/>
      <c r="N286" s="355"/>
      <c r="O286" s="514" t="s">
        <v>93</v>
      </c>
      <c r="P286" s="360"/>
      <c r="Q286" s="355"/>
      <c r="R286" s="355"/>
      <c r="S286" s="355"/>
      <c r="T286" s="355"/>
      <c r="U286" s="355"/>
      <c r="V286" s="356"/>
      <c r="W286" s="355"/>
      <c r="X286" s="355"/>
      <c r="Y286" s="355"/>
      <c r="Z286" s="355"/>
      <c r="AA286" s="355"/>
      <c r="AB286" s="356"/>
      <c r="AC286" s="355"/>
      <c r="AD286" s="355"/>
      <c r="AE286" s="355"/>
      <c r="AF286" s="355"/>
      <c r="AG286" s="355"/>
      <c r="AH286" s="357">
        <v>-78.400000000000006</v>
      </c>
      <c r="AI286" s="299">
        <v>2.4</v>
      </c>
      <c r="AJ286" s="299"/>
      <c r="AK286" s="299"/>
      <c r="AL286" s="299"/>
      <c r="AM286" s="358"/>
      <c r="AN286" s="298"/>
      <c r="AO286" s="298"/>
      <c r="AP286" s="298"/>
      <c r="AQ286" s="298"/>
      <c r="AR286" s="298"/>
      <c r="AS286" s="358"/>
    </row>
    <row r="287" spans="1:46" ht="18" customHeight="1" x14ac:dyDescent="0.25">
      <c r="A287" s="352">
        <f>MATCH(B287,STUDIES!$A$4:$A$503,0)</f>
        <v>29</v>
      </c>
      <c r="B287" s="304" t="s">
        <v>830</v>
      </c>
      <c r="C287" s="365" t="s">
        <v>1069</v>
      </c>
      <c r="D287" s="361" t="s">
        <v>152</v>
      </c>
      <c r="E287" s="351" t="s">
        <v>148</v>
      </c>
      <c r="F287" s="351">
        <v>16</v>
      </c>
      <c r="G287" s="351">
        <v>122</v>
      </c>
      <c r="H287" s="352"/>
      <c r="I287" s="359">
        <v>37.4</v>
      </c>
      <c r="J287" s="355"/>
      <c r="K287" s="355">
        <v>12.5</v>
      </c>
      <c r="L287" s="355"/>
      <c r="M287" s="355"/>
      <c r="N287" s="355"/>
      <c r="O287" s="514" t="s">
        <v>93</v>
      </c>
      <c r="P287" s="360"/>
      <c r="Q287" s="355"/>
      <c r="R287" s="355"/>
      <c r="S287" s="355"/>
      <c r="T287" s="355"/>
      <c r="U287" s="355"/>
      <c r="V287" s="356"/>
      <c r="W287" s="355"/>
      <c r="X287" s="355"/>
      <c r="Y287" s="355"/>
      <c r="Z287" s="355"/>
      <c r="AA287" s="355"/>
      <c r="AB287" s="356"/>
      <c r="AC287" s="355"/>
      <c r="AD287" s="355"/>
      <c r="AE287" s="355"/>
      <c r="AF287" s="355"/>
      <c r="AG287" s="355"/>
      <c r="AH287" s="357">
        <v>-82.1</v>
      </c>
      <c r="AI287" s="299">
        <v>2.4</v>
      </c>
      <c r="AJ287" s="299"/>
      <c r="AK287" s="299"/>
      <c r="AL287" s="299"/>
      <c r="AM287" s="358"/>
      <c r="AN287" s="298"/>
      <c r="AO287" s="298"/>
      <c r="AP287" s="298"/>
      <c r="AQ287" s="298"/>
      <c r="AR287" s="298"/>
      <c r="AS287" s="358"/>
    </row>
    <row r="288" spans="1:46" ht="18" customHeight="1" x14ac:dyDescent="0.25">
      <c r="A288" s="352">
        <f>MATCH(B288,STUDIES!$A$4:$A$503,0)</f>
        <v>29</v>
      </c>
      <c r="B288" s="304" t="s">
        <v>830</v>
      </c>
      <c r="C288" s="365" t="s">
        <v>149</v>
      </c>
      <c r="D288" s="361" t="s">
        <v>152</v>
      </c>
      <c r="E288" s="351" t="s">
        <v>148</v>
      </c>
      <c r="F288" s="351">
        <v>16</v>
      </c>
      <c r="G288" s="351">
        <v>123</v>
      </c>
      <c r="H288" s="352"/>
      <c r="I288" s="359">
        <v>39</v>
      </c>
      <c r="J288" s="355"/>
      <c r="K288" s="355">
        <v>12</v>
      </c>
      <c r="L288" s="355"/>
      <c r="M288" s="355"/>
      <c r="N288" s="355"/>
      <c r="O288" s="514" t="s">
        <v>93</v>
      </c>
      <c r="P288" s="360"/>
      <c r="Q288" s="355"/>
      <c r="R288" s="355"/>
      <c r="S288" s="355"/>
      <c r="T288" s="355"/>
      <c r="U288" s="355"/>
      <c r="V288" s="356"/>
      <c r="W288" s="355"/>
      <c r="X288" s="355"/>
      <c r="Y288" s="355"/>
      <c r="Z288" s="355"/>
      <c r="AA288" s="355"/>
      <c r="AB288" s="356"/>
      <c r="AC288" s="355"/>
      <c r="AD288" s="355"/>
      <c r="AE288" s="355"/>
      <c r="AF288" s="355"/>
      <c r="AG288" s="355"/>
      <c r="AH288" s="357">
        <v>-48.6</v>
      </c>
      <c r="AI288" s="299">
        <v>2.5</v>
      </c>
      <c r="AJ288" s="299"/>
      <c r="AK288" s="299"/>
      <c r="AL288" s="299"/>
      <c r="AM288" s="358"/>
      <c r="AN288" s="298"/>
      <c r="AO288" s="298"/>
      <c r="AP288" s="298"/>
      <c r="AQ288" s="298"/>
      <c r="AR288" s="298"/>
      <c r="AS288" s="358"/>
    </row>
    <row r="289" spans="1:45" ht="18" customHeight="1" x14ac:dyDescent="0.25">
      <c r="A289" s="352">
        <f>MATCH(B289,STUDIES!$A$4:$A$503,0)</f>
        <v>29</v>
      </c>
      <c r="B289" s="304" t="s">
        <v>830</v>
      </c>
      <c r="C289" s="365" t="s">
        <v>1066</v>
      </c>
      <c r="D289" s="361" t="s">
        <v>154</v>
      </c>
      <c r="E289" s="351" t="s">
        <v>148</v>
      </c>
      <c r="F289" s="351">
        <v>16</v>
      </c>
      <c r="G289" s="351">
        <v>122</v>
      </c>
      <c r="H289" s="352"/>
      <c r="I289" s="359">
        <v>21.3</v>
      </c>
      <c r="J289" s="355"/>
      <c r="K289" s="355">
        <v>5.5</v>
      </c>
      <c r="L289" s="355"/>
      <c r="M289" s="355"/>
      <c r="N289" s="355"/>
      <c r="O289" s="514" t="s">
        <v>91</v>
      </c>
      <c r="P289" s="360">
        <v>-13.4</v>
      </c>
      <c r="Q289" s="355">
        <v>0.7</v>
      </c>
      <c r="R289" s="355"/>
      <c r="S289" s="355"/>
      <c r="T289" s="355"/>
      <c r="U289" s="355"/>
      <c r="V289" s="356"/>
      <c r="W289" s="355"/>
      <c r="X289" s="355"/>
      <c r="Y289" s="355"/>
      <c r="Z289" s="355"/>
      <c r="AA289" s="355"/>
      <c r="AB289" s="356"/>
      <c r="AC289" s="355"/>
      <c r="AD289" s="355"/>
      <c r="AE289" s="355"/>
      <c r="AF289" s="355"/>
      <c r="AG289" s="355"/>
      <c r="AH289" s="357"/>
      <c r="AI289" s="299"/>
      <c r="AJ289" s="299"/>
      <c r="AK289" s="299"/>
      <c r="AL289" s="299"/>
      <c r="AM289" s="358"/>
      <c r="AN289" s="298"/>
      <c r="AO289" s="298"/>
      <c r="AP289" s="298"/>
      <c r="AQ289" s="298"/>
      <c r="AR289" s="298"/>
      <c r="AS289" s="358"/>
    </row>
    <row r="290" spans="1:45" ht="18" customHeight="1" x14ac:dyDescent="0.25">
      <c r="A290" s="352">
        <f>MATCH(B290,STUDIES!$A$4:$A$503,0)</f>
        <v>29</v>
      </c>
      <c r="B290" s="304" t="s">
        <v>830</v>
      </c>
      <c r="C290" s="365" t="s">
        <v>1069</v>
      </c>
      <c r="D290" s="361" t="s">
        <v>154</v>
      </c>
      <c r="E290" s="351" t="s">
        <v>148</v>
      </c>
      <c r="F290" s="351">
        <v>16</v>
      </c>
      <c r="G290" s="351">
        <v>122</v>
      </c>
      <c r="H290" s="352"/>
      <c r="I290" s="359">
        <v>20.5</v>
      </c>
      <c r="J290" s="355"/>
      <c r="K290" s="355">
        <v>5.5</v>
      </c>
      <c r="L290" s="355"/>
      <c r="M290" s="355"/>
      <c r="N290" s="355"/>
      <c r="O290" s="514" t="s">
        <v>91</v>
      </c>
      <c r="P290" s="360">
        <v>-13.6</v>
      </c>
      <c r="Q290" s="355">
        <v>0.7</v>
      </c>
      <c r="R290" s="355"/>
      <c r="S290" s="355"/>
      <c r="T290" s="355"/>
      <c r="U290" s="355"/>
      <c r="V290" s="356"/>
      <c r="W290" s="355"/>
      <c r="X290" s="355"/>
      <c r="Y290" s="355"/>
      <c r="Z290" s="355"/>
      <c r="AA290" s="355"/>
      <c r="AB290" s="356"/>
      <c r="AC290" s="355"/>
      <c r="AD290" s="355"/>
      <c r="AE290" s="355"/>
      <c r="AF290" s="355"/>
      <c r="AG290" s="355"/>
      <c r="AH290" s="357"/>
      <c r="AI290" s="299"/>
      <c r="AJ290" s="299"/>
      <c r="AK290" s="299"/>
      <c r="AL290" s="299"/>
      <c r="AM290" s="358"/>
      <c r="AN290" s="298"/>
      <c r="AO290" s="298"/>
      <c r="AP290" s="298"/>
      <c r="AQ290" s="298"/>
      <c r="AR290" s="298"/>
      <c r="AS290" s="358"/>
    </row>
    <row r="291" spans="1:45" ht="18" customHeight="1" x14ac:dyDescent="0.25">
      <c r="A291" s="352">
        <f>MATCH(B291,STUDIES!$A$4:$A$503,0)</f>
        <v>29</v>
      </c>
      <c r="B291" s="304" t="s">
        <v>830</v>
      </c>
      <c r="C291" s="365" t="s">
        <v>149</v>
      </c>
      <c r="D291" s="361" t="s">
        <v>154</v>
      </c>
      <c r="E291" s="351" t="s">
        <v>148</v>
      </c>
      <c r="F291" s="351">
        <v>16</v>
      </c>
      <c r="G291" s="351">
        <v>123</v>
      </c>
      <c r="H291" s="352"/>
      <c r="I291" s="359">
        <v>20.7</v>
      </c>
      <c r="J291" s="355"/>
      <c r="K291" s="355">
        <v>5.5</v>
      </c>
      <c r="L291" s="355"/>
      <c r="M291" s="355"/>
      <c r="N291" s="355"/>
      <c r="O291" s="514" t="s">
        <v>91</v>
      </c>
      <c r="P291" s="360">
        <v>-5.3</v>
      </c>
      <c r="Q291" s="355">
        <v>0.7</v>
      </c>
      <c r="R291" s="355"/>
      <c r="S291" s="355"/>
      <c r="T291" s="355"/>
      <c r="U291" s="355"/>
      <c r="V291" s="356"/>
      <c r="W291" s="355"/>
      <c r="X291" s="355"/>
      <c r="Y291" s="355"/>
      <c r="Z291" s="355"/>
      <c r="AA291" s="355"/>
      <c r="AB291" s="356"/>
      <c r="AC291" s="355"/>
      <c r="AD291" s="355"/>
      <c r="AE291" s="355"/>
      <c r="AF291" s="355"/>
      <c r="AG291" s="355"/>
      <c r="AH291" s="357"/>
      <c r="AI291" s="299"/>
      <c r="AJ291" s="299"/>
      <c r="AK291" s="299"/>
      <c r="AL291" s="299"/>
      <c r="AM291" s="358"/>
      <c r="AN291" s="298"/>
      <c r="AO291" s="298"/>
      <c r="AP291" s="298"/>
      <c r="AQ291" s="298"/>
      <c r="AR291" s="298"/>
      <c r="AS291" s="358"/>
    </row>
    <row r="292" spans="1:45" ht="18" customHeight="1" x14ac:dyDescent="0.25">
      <c r="A292" s="352">
        <f>MATCH(B292,STUDIES!$A$4:$A$503,0)</f>
        <v>29</v>
      </c>
      <c r="B292" s="304" t="s">
        <v>830</v>
      </c>
      <c r="C292" s="365" t="s">
        <v>1066</v>
      </c>
      <c r="D292" s="361" t="s">
        <v>703</v>
      </c>
      <c r="E292" s="351" t="s">
        <v>148</v>
      </c>
      <c r="F292" s="351">
        <v>16</v>
      </c>
      <c r="G292" s="351">
        <v>122</v>
      </c>
      <c r="H292" s="352"/>
      <c r="I292" s="359">
        <v>7.8</v>
      </c>
      <c r="J292" s="355"/>
      <c r="K292" s="355">
        <v>1.5</v>
      </c>
      <c r="L292" s="355"/>
      <c r="M292" s="355"/>
      <c r="N292" s="355"/>
      <c r="O292" s="514" t="s">
        <v>91</v>
      </c>
      <c r="P292" s="360">
        <v>-4.2</v>
      </c>
      <c r="Q292" s="355">
        <v>0.2</v>
      </c>
      <c r="R292" s="355"/>
      <c r="S292" s="355"/>
      <c r="T292" s="355"/>
      <c r="U292" s="355"/>
      <c r="V292" s="356"/>
      <c r="W292" s="355"/>
      <c r="X292" s="355"/>
      <c r="Y292" s="355"/>
      <c r="Z292" s="355"/>
      <c r="AA292" s="355"/>
      <c r="AB292" s="356"/>
      <c r="AC292" s="355"/>
      <c r="AD292" s="355"/>
      <c r="AE292" s="355"/>
      <c r="AF292" s="355"/>
      <c r="AG292" s="355"/>
      <c r="AH292" s="357"/>
      <c r="AI292" s="299"/>
      <c r="AJ292" s="299"/>
      <c r="AK292" s="299"/>
      <c r="AL292" s="299"/>
      <c r="AM292" s="358"/>
      <c r="AN292" s="298"/>
      <c r="AO292" s="298"/>
      <c r="AP292" s="298"/>
      <c r="AQ292" s="298"/>
      <c r="AR292" s="298"/>
      <c r="AS292" s="358"/>
    </row>
    <row r="293" spans="1:45" ht="18" customHeight="1" x14ac:dyDescent="0.25">
      <c r="A293" s="352">
        <f>MATCH(B293,STUDIES!$A$4:$A$503,0)</f>
        <v>29</v>
      </c>
      <c r="B293" s="304" t="s">
        <v>830</v>
      </c>
      <c r="C293" s="365" t="s">
        <v>1069</v>
      </c>
      <c r="D293" s="361" t="s">
        <v>703</v>
      </c>
      <c r="E293" s="351" t="s">
        <v>148</v>
      </c>
      <c r="F293" s="351">
        <v>16</v>
      </c>
      <c r="G293" s="351">
        <v>122</v>
      </c>
      <c r="H293" s="352"/>
      <c r="I293" s="359">
        <v>7.8</v>
      </c>
      <c r="J293" s="355"/>
      <c r="K293" s="355">
        <v>1.6</v>
      </c>
      <c r="L293" s="355"/>
      <c r="M293" s="355"/>
      <c r="N293" s="355"/>
      <c r="O293" s="514" t="s">
        <v>91</v>
      </c>
      <c r="P293" s="360">
        <v>-4.5</v>
      </c>
      <c r="Q293" s="355">
        <v>0.2</v>
      </c>
      <c r="R293" s="355"/>
      <c r="S293" s="355"/>
      <c r="T293" s="355"/>
      <c r="U293" s="355"/>
      <c r="V293" s="356"/>
      <c r="W293" s="355"/>
      <c r="X293" s="355"/>
      <c r="Y293" s="355"/>
      <c r="Z293" s="355"/>
      <c r="AA293" s="355"/>
      <c r="AB293" s="356"/>
      <c r="AC293" s="355"/>
      <c r="AD293" s="355"/>
      <c r="AE293" s="355"/>
      <c r="AF293" s="355"/>
      <c r="AG293" s="355"/>
      <c r="AH293" s="357"/>
      <c r="AI293" s="299"/>
      <c r="AJ293" s="299"/>
      <c r="AK293" s="299"/>
      <c r="AL293" s="299"/>
      <c r="AM293" s="358"/>
      <c r="AN293" s="298"/>
      <c r="AO293" s="298"/>
      <c r="AP293" s="298"/>
      <c r="AQ293" s="298"/>
      <c r="AR293" s="298"/>
      <c r="AS293" s="358"/>
    </row>
    <row r="294" spans="1:45" ht="18" customHeight="1" x14ac:dyDescent="0.25">
      <c r="A294" s="352">
        <f>MATCH(B294,STUDIES!$A$4:$A$503,0)</f>
        <v>29</v>
      </c>
      <c r="B294" s="304" t="s">
        <v>830</v>
      </c>
      <c r="C294" s="365" t="s">
        <v>149</v>
      </c>
      <c r="D294" s="361" t="s">
        <v>703</v>
      </c>
      <c r="E294" s="351" t="s">
        <v>148</v>
      </c>
      <c r="F294" s="351">
        <v>16</v>
      </c>
      <c r="G294" s="351">
        <v>123</v>
      </c>
      <c r="H294" s="352"/>
      <c r="I294" s="359">
        <v>7.7</v>
      </c>
      <c r="J294" s="355"/>
      <c r="K294" s="355">
        <v>1.5</v>
      </c>
      <c r="L294" s="355"/>
      <c r="M294" s="355"/>
      <c r="N294" s="355"/>
      <c r="O294" s="514" t="s">
        <v>91</v>
      </c>
      <c r="P294" s="360">
        <v>-2.1</v>
      </c>
      <c r="Q294" s="355">
        <v>0.2</v>
      </c>
      <c r="R294" s="355"/>
      <c r="S294" s="355"/>
      <c r="T294" s="355"/>
      <c r="U294" s="355"/>
      <c r="V294" s="356"/>
      <c r="W294" s="355"/>
      <c r="X294" s="355"/>
      <c r="Y294" s="355"/>
      <c r="Z294" s="355"/>
      <c r="AA294" s="355"/>
      <c r="AB294" s="356"/>
      <c r="AC294" s="355"/>
      <c r="AD294" s="355"/>
      <c r="AE294" s="355"/>
      <c r="AF294" s="355"/>
      <c r="AG294" s="355"/>
      <c r="AH294" s="357"/>
      <c r="AI294" s="299"/>
      <c r="AJ294" s="299"/>
      <c r="AK294" s="299"/>
      <c r="AL294" s="299"/>
      <c r="AM294" s="358"/>
      <c r="AN294" s="298"/>
      <c r="AO294" s="298"/>
      <c r="AP294" s="298"/>
      <c r="AQ294" s="298"/>
      <c r="AR294" s="298"/>
      <c r="AS294" s="358"/>
    </row>
    <row r="295" spans="1:45" ht="18" customHeight="1" x14ac:dyDescent="0.25">
      <c r="A295" s="352">
        <f>MATCH(B295,STUDIES!$A$4:$A$503,0)</f>
        <v>29</v>
      </c>
      <c r="B295" s="304" t="s">
        <v>830</v>
      </c>
      <c r="C295" s="365" t="s">
        <v>1066</v>
      </c>
      <c r="D295" s="304" t="s">
        <v>1178</v>
      </c>
      <c r="E295" s="305" t="s">
        <v>148</v>
      </c>
      <c r="F295" s="305">
        <v>16</v>
      </c>
      <c r="G295" s="305">
        <v>122</v>
      </c>
      <c r="H295" s="306">
        <v>0</v>
      </c>
    </row>
    <row r="296" spans="1:45" ht="18" customHeight="1" x14ac:dyDescent="0.25">
      <c r="A296" s="352">
        <f>MATCH(B296,STUDIES!$A$4:$A$503,0)</f>
        <v>29</v>
      </c>
      <c r="B296" s="304" t="s">
        <v>830</v>
      </c>
      <c r="C296" s="317" t="s">
        <v>1069</v>
      </c>
      <c r="D296" s="304" t="s">
        <v>1178</v>
      </c>
      <c r="E296" s="305" t="s">
        <v>148</v>
      </c>
      <c r="F296" s="305">
        <v>16</v>
      </c>
      <c r="G296" s="305">
        <v>120</v>
      </c>
      <c r="H296" s="306">
        <v>2</v>
      </c>
    </row>
    <row r="297" spans="1:45" ht="18" customHeight="1" x14ac:dyDescent="0.25">
      <c r="A297" s="352">
        <f>MATCH(B297,STUDIES!$A$4:$A$503,0)</f>
        <v>29</v>
      </c>
      <c r="B297" s="304" t="s">
        <v>830</v>
      </c>
      <c r="C297" s="317" t="s">
        <v>149</v>
      </c>
      <c r="D297" s="304" t="s">
        <v>1178</v>
      </c>
      <c r="E297" s="305" t="s">
        <v>148</v>
      </c>
      <c r="F297" s="305">
        <v>16</v>
      </c>
      <c r="G297" s="305">
        <v>120</v>
      </c>
      <c r="H297" s="306">
        <v>2</v>
      </c>
      <c r="P297" s="364"/>
    </row>
    <row r="298" spans="1:45" ht="18" customHeight="1" x14ac:dyDescent="0.25">
      <c r="A298" s="352">
        <f>MATCH(B298,STUDIES!$A$4:$A$503,0)</f>
        <v>29</v>
      </c>
      <c r="B298" s="304" t="s">
        <v>830</v>
      </c>
      <c r="C298" s="317" t="s">
        <v>1066</v>
      </c>
      <c r="D298" s="304" t="s">
        <v>1182</v>
      </c>
      <c r="E298" s="305" t="s">
        <v>148</v>
      </c>
      <c r="F298" s="305">
        <v>16</v>
      </c>
      <c r="G298" s="305">
        <v>122</v>
      </c>
      <c r="H298" s="306">
        <v>2</v>
      </c>
      <c r="P298" s="364"/>
    </row>
    <row r="299" spans="1:45" ht="18" customHeight="1" x14ac:dyDescent="0.25">
      <c r="A299" s="352">
        <f>MATCH(B299,STUDIES!$A$4:$A$503,0)</f>
        <v>29</v>
      </c>
      <c r="B299" s="304" t="s">
        <v>830</v>
      </c>
      <c r="C299" s="317" t="s">
        <v>1069</v>
      </c>
      <c r="D299" s="304" t="s">
        <v>1182</v>
      </c>
      <c r="E299" s="305" t="s">
        <v>148</v>
      </c>
      <c r="F299" s="305">
        <v>16</v>
      </c>
      <c r="G299" s="305">
        <v>120</v>
      </c>
      <c r="H299" s="306">
        <v>0</v>
      </c>
      <c r="P299" s="364"/>
    </row>
    <row r="300" spans="1:45" ht="18" customHeight="1" x14ac:dyDescent="0.25">
      <c r="A300" s="352">
        <f>MATCH(B300,STUDIES!$A$4:$A$503,0)</f>
        <v>29</v>
      </c>
      <c r="B300" s="304" t="s">
        <v>830</v>
      </c>
      <c r="C300" s="317" t="s">
        <v>149</v>
      </c>
      <c r="D300" s="304" t="s">
        <v>1182</v>
      </c>
      <c r="E300" s="305" t="s">
        <v>148</v>
      </c>
      <c r="F300" s="305">
        <v>16</v>
      </c>
      <c r="G300" s="305">
        <v>120</v>
      </c>
      <c r="H300" s="306">
        <v>2</v>
      </c>
      <c r="P300" s="364"/>
    </row>
    <row r="301" spans="1:45" ht="18" customHeight="1" x14ac:dyDescent="0.25">
      <c r="A301" s="352">
        <f>MATCH(B301,STUDIES!$A$4:$A$503,0)</f>
        <v>30</v>
      </c>
      <c r="B301" s="304" t="s">
        <v>847</v>
      </c>
      <c r="C301" s="365" t="s">
        <v>1055</v>
      </c>
      <c r="D301" s="304" t="s">
        <v>155</v>
      </c>
      <c r="E301" s="305" t="s">
        <v>148</v>
      </c>
      <c r="F301" s="305">
        <v>16</v>
      </c>
      <c r="G301" s="305">
        <v>109</v>
      </c>
      <c r="I301" s="329">
        <v>15</v>
      </c>
      <c r="J301" s="329"/>
      <c r="K301" s="329">
        <v>7.7</v>
      </c>
      <c r="O301" s="318" t="s">
        <v>91</v>
      </c>
      <c r="P301" s="519">
        <v>-7.5</v>
      </c>
      <c r="Q301" s="329">
        <v>0.6</v>
      </c>
      <c r="R301" s="329"/>
      <c r="S301" s="329"/>
      <c r="T301" s="329"/>
      <c r="U301" s="329"/>
    </row>
    <row r="302" spans="1:45" ht="18" customHeight="1" x14ac:dyDescent="0.25">
      <c r="A302" s="352">
        <f>MATCH(B302,STUDIES!$A$4:$A$503,0)</f>
        <v>30</v>
      </c>
      <c r="B302" s="304" t="s">
        <v>847</v>
      </c>
      <c r="C302" s="365" t="s">
        <v>1056</v>
      </c>
      <c r="D302" s="304" t="s">
        <v>155</v>
      </c>
      <c r="E302" s="305" t="s">
        <v>148</v>
      </c>
      <c r="F302" s="305">
        <v>16</v>
      </c>
      <c r="G302" s="305">
        <v>111</v>
      </c>
      <c r="I302" s="329">
        <v>14.7</v>
      </c>
      <c r="J302" s="329"/>
      <c r="K302" s="329">
        <v>7.9</v>
      </c>
      <c r="O302" s="318" t="s">
        <v>91</v>
      </c>
      <c r="P302" s="519">
        <v>-8.9</v>
      </c>
      <c r="Q302" s="329">
        <v>0.6</v>
      </c>
      <c r="R302" s="329"/>
      <c r="S302" s="329"/>
      <c r="T302" s="329"/>
      <c r="U302" s="329"/>
    </row>
    <row r="303" spans="1:45" ht="18" customHeight="1" x14ac:dyDescent="0.25">
      <c r="A303" s="352">
        <f>MATCH(B303,STUDIES!$A$4:$A$503,0)</f>
        <v>30</v>
      </c>
      <c r="B303" s="304" t="s">
        <v>847</v>
      </c>
      <c r="C303" s="365" t="s">
        <v>149</v>
      </c>
      <c r="D303" s="304" t="s">
        <v>155</v>
      </c>
      <c r="E303" s="305" t="s">
        <v>148</v>
      </c>
      <c r="F303" s="305">
        <v>16</v>
      </c>
      <c r="G303" s="305">
        <v>109</v>
      </c>
      <c r="I303" s="329">
        <v>15</v>
      </c>
      <c r="J303" s="329"/>
      <c r="K303" s="329">
        <v>7.9</v>
      </c>
      <c r="O303" s="318" t="s">
        <v>91</v>
      </c>
      <c r="P303" s="519">
        <v>-5.6</v>
      </c>
      <c r="Q303" s="329">
        <v>0.6</v>
      </c>
      <c r="R303" s="329"/>
      <c r="S303" s="329"/>
      <c r="T303" s="329"/>
      <c r="U303" s="329"/>
    </row>
    <row r="304" spans="1:45" ht="18" customHeight="1" x14ac:dyDescent="0.25">
      <c r="A304" s="352">
        <f>MATCH(B304,STUDIES!$A$4:$A$503,0)</f>
        <v>30</v>
      </c>
      <c r="B304" s="304" t="s">
        <v>847</v>
      </c>
      <c r="C304" s="365" t="s">
        <v>1055</v>
      </c>
      <c r="D304" s="304" t="s">
        <v>152</v>
      </c>
      <c r="E304" s="305" t="s">
        <v>148</v>
      </c>
      <c r="F304" s="305">
        <v>16</v>
      </c>
      <c r="G304" s="305">
        <v>109</v>
      </c>
      <c r="I304" s="307">
        <v>29.3</v>
      </c>
      <c r="K304" s="307">
        <v>11.9</v>
      </c>
      <c r="O304" s="318" t="s">
        <v>93</v>
      </c>
      <c r="P304" s="364"/>
      <c r="AH304" s="310">
        <v>-58.2</v>
      </c>
      <c r="AI304" s="311">
        <v>3.7</v>
      </c>
    </row>
    <row r="305" spans="1:46" ht="18" customHeight="1" x14ac:dyDescent="0.25">
      <c r="A305" s="352">
        <f>MATCH(B305,STUDIES!$A$4:$A$503,0)</f>
        <v>30</v>
      </c>
      <c r="B305" s="304" t="s">
        <v>847</v>
      </c>
      <c r="C305" s="365" t="s">
        <v>1056</v>
      </c>
      <c r="D305" s="304" t="s">
        <v>152</v>
      </c>
      <c r="E305" s="305" t="s">
        <v>148</v>
      </c>
      <c r="F305" s="305">
        <v>16</v>
      </c>
      <c r="G305" s="305">
        <v>111</v>
      </c>
      <c r="I305" s="307">
        <v>30.9</v>
      </c>
      <c r="K305" s="307">
        <v>12.6</v>
      </c>
      <c r="O305" s="308" t="s">
        <v>93</v>
      </c>
      <c r="P305" s="309"/>
      <c r="AH305" s="310">
        <v>-67.2</v>
      </c>
      <c r="AI305" s="311">
        <v>3.7</v>
      </c>
    </row>
    <row r="306" spans="1:46" ht="18" customHeight="1" x14ac:dyDescent="0.25">
      <c r="A306" s="352">
        <f>MATCH(B306,STUDIES!$A$4:$A$503,0)</f>
        <v>30</v>
      </c>
      <c r="B306" s="304" t="s">
        <v>847</v>
      </c>
      <c r="C306" s="365" t="s">
        <v>149</v>
      </c>
      <c r="D306" s="304" t="s">
        <v>152</v>
      </c>
      <c r="E306" s="305" t="s">
        <v>148</v>
      </c>
      <c r="F306" s="305">
        <v>16</v>
      </c>
      <c r="G306" s="305">
        <v>109</v>
      </c>
      <c r="I306" s="307">
        <v>28.5</v>
      </c>
      <c r="K306" s="307">
        <v>12.3</v>
      </c>
      <c r="O306" s="308" t="s">
        <v>93</v>
      </c>
      <c r="P306" s="309"/>
      <c r="AH306" s="310">
        <v>-45.1</v>
      </c>
      <c r="AI306" s="311">
        <v>3.8</v>
      </c>
    </row>
    <row r="307" spans="1:46" ht="18" customHeight="1" x14ac:dyDescent="0.25">
      <c r="A307" s="352">
        <f>MATCH(B307,STUDIES!$A$4:$A$503,0)</f>
        <v>30</v>
      </c>
      <c r="B307" s="391" t="s">
        <v>847</v>
      </c>
      <c r="C307" s="365" t="s">
        <v>1055</v>
      </c>
      <c r="D307" s="304" t="s">
        <v>154</v>
      </c>
      <c r="E307" s="305" t="s">
        <v>148</v>
      </c>
      <c r="F307" s="305">
        <v>16</v>
      </c>
      <c r="G307" s="305">
        <v>109</v>
      </c>
      <c r="I307" s="307">
        <v>21</v>
      </c>
      <c r="K307" s="307">
        <v>6.3</v>
      </c>
      <c r="O307" s="308" t="s">
        <v>91</v>
      </c>
      <c r="P307" s="309">
        <v>-8.5</v>
      </c>
      <c r="Q307" s="307">
        <v>0.7</v>
      </c>
    </row>
    <row r="308" spans="1:46" ht="18" customHeight="1" x14ac:dyDescent="0.25">
      <c r="A308" s="352">
        <f>MATCH(B308,STUDIES!$A$4:$A$503,0)</f>
        <v>30</v>
      </c>
      <c r="B308" s="391" t="s">
        <v>847</v>
      </c>
      <c r="C308" s="365" t="s">
        <v>1056</v>
      </c>
      <c r="D308" s="304" t="s">
        <v>154</v>
      </c>
      <c r="E308" s="305" t="s">
        <v>148</v>
      </c>
      <c r="F308" s="305">
        <v>16</v>
      </c>
      <c r="G308" s="305">
        <v>111</v>
      </c>
      <c r="I308" s="307">
        <v>21.4</v>
      </c>
      <c r="K308" s="307">
        <v>6</v>
      </c>
      <c r="O308" s="308" t="s">
        <v>91</v>
      </c>
      <c r="P308" s="309">
        <v>-10.8</v>
      </c>
      <c r="Q308" s="307">
        <v>0.7</v>
      </c>
    </row>
    <row r="309" spans="1:46" ht="18" customHeight="1" x14ac:dyDescent="0.25">
      <c r="A309" s="352">
        <f>MATCH(B309,STUDIES!$A$4:$A$503,0)</f>
        <v>30</v>
      </c>
      <c r="B309" s="391" t="s">
        <v>847</v>
      </c>
      <c r="C309" s="365" t="s">
        <v>149</v>
      </c>
      <c r="D309" s="304" t="s">
        <v>154</v>
      </c>
      <c r="E309" s="305" t="s">
        <v>148</v>
      </c>
      <c r="F309" s="305">
        <v>16</v>
      </c>
      <c r="G309" s="305">
        <v>109</v>
      </c>
      <c r="I309" s="307">
        <v>20.9</v>
      </c>
      <c r="K309" s="307">
        <v>6.7</v>
      </c>
      <c r="O309" s="308" t="s">
        <v>91</v>
      </c>
      <c r="P309" s="309">
        <v>-5.6</v>
      </c>
      <c r="Q309" s="307">
        <v>0.8</v>
      </c>
    </row>
    <row r="310" spans="1:46" ht="18" customHeight="1" x14ac:dyDescent="0.25">
      <c r="A310" s="352">
        <f>MATCH(B310,STUDIES!$A$4:$A$503,0)</f>
        <v>30</v>
      </c>
      <c r="B310" s="391" t="s">
        <v>847</v>
      </c>
      <c r="C310" s="365" t="s">
        <v>1055</v>
      </c>
      <c r="D310" s="304" t="s">
        <v>703</v>
      </c>
      <c r="E310" s="305" t="s">
        <v>148</v>
      </c>
      <c r="F310" s="305">
        <v>16</v>
      </c>
      <c r="G310" s="305">
        <v>109</v>
      </c>
      <c r="I310" s="307">
        <v>7</v>
      </c>
      <c r="K310" s="307">
        <v>2.1</v>
      </c>
      <c r="O310" s="308" t="s">
        <v>91</v>
      </c>
      <c r="P310" s="356">
        <v>-3.2</v>
      </c>
      <c r="Q310" s="355">
        <v>0.2</v>
      </c>
    </row>
    <row r="311" spans="1:46" ht="18" customHeight="1" x14ac:dyDescent="0.25">
      <c r="A311" s="352">
        <f>MATCH(B311,STUDIES!$A$4:$A$503,0)</f>
        <v>30</v>
      </c>
      <c r="B311" s="391" t="s">
        <v>847</v>
      </c>
      <c r="C311" s="365" t="s">
        <v>1056</v>
      </c>
      <c r="D311" s="304" t="s">
        <v>703</v>
      </c>
      <c r="E311" s="305" t="s">
        <v>148</v>
      </c>
      <c r="F311" s="305">
        <v>16</v>
      </c>
      <c r="G311" s="305">
        <v>111</v>
      </c>
      <c r="I311" s="307">
        <v>7</v>
      </c>
      <c r="K311" s="307">
        <v>2</v>
      </c>
      <c r="O311" s="308" t="s">
        <v>91</v>
      </c>
      <c r="P311" s="356">
        <v>-3.7</v>
      </c>
      <c r="Q311" s="355">
        <v>0.2</v>
      </c>
    </row>
    <row r="312" spans="1:46" ht="18" customHeight="1" x14ac:dyDescent="0.25">
      <c r="A312" s="352">
        <f>MATCH(B312,STUDIES!$A$4:$A$503,0)</f>
        <v>30</v>
      </c>
      <c r="B312" s="391" t="s">
        <v>847</v>
      </c>
      <c r="C312" s="365" t="s">
        <v>149</v>
      </c>
      <c r="D312" s="304" t="s">
        <v>703</v>
      </c>
      <c r="E312" s="305" t="s">
        <v>148</v>
      </c>
      <c r="F312" s="305">
        <v>16</v>
      </c>
      <c r="G312" s="305">
        <v>109</v>
      </c>
      <c r="I312" s="307">
        <v>7.4</v>
      </c>
      <c r="K312" s="307">
        <v>1.7</v>
      </c>
      <c r="O312" s="308" t="s">
        <v>91</v>
      </c>
      <c r="P312" s="356">
        <v>-2</v>
      </c>
      <c r="Q312" s="355">
        <v>0.2</v>
      </c>
    </row>
    <row r="313" spans="1:46" ht="18" customHeight="1" x14ac:dyDescent="0.25">
      <c r="A313" s="352">
        <f>MATCH(B313,STUDIES!$A$4:$A$503,0)</f>
        <v>30</v>
      </c>
      <c r="B313" s="304" t="s">
        <v>847</v>
      </c>
      <c r="C313" s="317" t="s">
        <v>1055</v>
      </c>
      <c r="D313" s="304" t="s">
        <v>1178</v>
      </c>
      <c r="E313" s="305" t="s">
        <v>148</v>
      </c>
      <c r="F313" s="305">
        <v>16</v>
      </c>
      <c r="G313" s="305">
        <v>109</v>
      </c>
      <c r="H313" s="306">
        <v>2</v>
      </c>
      <c r="O313" s="308"/>
      <c r="P313" s="309"/>
    </row>
    <row r="314" spans="1:46" ht="18" customHeight="1" x14ac:dyDescent="0.25">
      <c r="A314" s="352">
        <f>MATCH(B314,STUDIES!$A$4:$A$503,0)</f>
        <v>30</v>
      </c>
      <c r="B314" s="304" t="s">
        <v>847</v>
      </c>
      <c r="C314" s="317" t="s">
        <v>1056</v>
      </c>
      <c r="D314" s="304" t="s">
        <v>1178</v>
      </c>
      <c r="E314" s="305" t="s">
        <v>148</v>
      </c>
      <c r="F314" s="305">
        <v>16</v>
      </c>
      <c r="G314" s="305">
        <v>111</v>
      </c>
      <c r="H314" s="306">
        <v>4</v>
      </c>
      <c r="O314" s="308"/>
      <c r="P314" s="309"/>
    </row>
    <row r="315" spans="1:46" ht="18" customHeight="1" x14ac:dyDescent="0.25">
      <c r="A315" s="352">
        <f>MATCH(B315,STUDIES!$A$4:$A$503,0)</f>
        <v>30</v>
      </c>
      <c r="B315" s="304" t="s">
        <v>847</v>
      </c>
      <c r="C315" s="317" t="s">
        <v>149</v>
      </c>
      <c r="D315" s="304" t="s">
        <v>1178</v>
      </c>
      <c r="E315" s="305" t="s">
        <v>148</v>
      </c>
      <c r="F315" s="305">
        <v>16</v>
      </c>
      <c r="G315" s="305">
        <v>108</v>
      </c>
      <c r="H315" s="306">
        <v>4</v>
      </c>
      <c r="O315" s="308"/>
      <c r="P315" s="309"/>
    </row>
    <row r="316" spans="1:46" ht="18" customHeight="1" x14ac:dyDescent="0.25">
      <c r="A316" s="352">
        <f>MATCH(B316,STUDIES!$A$4:$A$503,0)</f>
        <v>30</v>
      </c>
      <c r="B316" s="304" t="s">
        <v>847</v>
      </c>
      <c r="C316" s="317" t="s">
        <v>1055</v>
      </c>
      <c r="D316" s="304" t="s">
        <v>1182</v>
      </c>
      <c r="E316" s="305" t="s">
        <v>148</v>
      </c>
      <c r="F316" s="305">
        <v>16</v>
      </c>
      <c r="G316" s="305">
        <v>109</v>
      </c>
      <c r="H316" s="306">
        <v>0</v>
      </c>
      <c r="O316" s="308"/>
      <c r="P316" s="309"/>
    </row>
    <row r="317" spans="1:46" ht="18" customHeight="1" x14ac:dyDescent="0.25">
      <c r="A317" s="352">
        <f>MATCH(B317,STUDIES!$A$4:$A$503,0)</f>
        <v>30</v>
      </c>
      <c r="B317" s="304" t="s">
        <v>847</v>
      </c>
      <c r="C317" s="317" t="s">
        <v>1056</v>
      </c>
      <c r="D317" s="304" t="s">
        <v>1182</v>
      </c>
      <c r="E317" s="305" t="s">
        <v>148</v>
      </c>
      <c r="F317" s="305">
        <v>16</v>
      </c>
      <c r="G317" s="305">
        <v>111</v>
      </c>
      <c r="H317" s="306">
        <v>5</v>
      </c>
      <c r="O317" s="308"/>
    </row>
    <row r="318" spans="1:46" ht="18" customHeight="1" x14ac:dyDescent="0.25">
      <c r="A318" s="352">
        <f>MATCH(B318,STUDIES!$A$4:$A$503,0)</f>
        <v>30</v>
      </c>
      <c r="B318" s="304" t="s">
        <v>847</v>
      </c>
      <c r="C318" s="317" t="s">
        <v>149</v>
      </c>
      <c r="D318" s="304" t="s">
        <v>1182</v>
      </c>
      <c r="E318" s="305" t="s">
        <v>148</v>
      </c>
      <c r="F318" s="305">
        <v>16</v>
      </c>
      <c r="G318" s="305">
        <v>108</v>
      </c>
      <c r="H318" s="306">
        <v>1</v>
      </c>
      <c r="O318" s="308"/>
    </row>
    <row r="319" spans="1:46" ht="18" customHeight="1" x14ac:dyDescent="0.25">
      <c r="A319" s="352">
        <f>MATCH(B319,STUDIES!$A$4:$A$503,0)</f>
        <v>31</v>
      </c>
      <c r="B319" s="302" t="s">
        <v>353</v>
      </c>
      <c r="C319" s="314" t="s">
        <v>1089</v>
      </c>
      <c r="D319" s="286" t="s">
        <v>152</v>
      </c>
      <c r="E319" s="287" t="s">
        <v>148</v>
      </c>
      <c r="F319" s="287">
        <v>12</v>
      </c>
      <c r="G319" s="287">
        <v>33</v>
      </c>
      <c r="H319" s="288"/>
      <c r="I319" s="289">
        <v>32.4</v>
      </c>
      <c r="J319" s="289"/>
      <c r="K319" s="289">
        <v>16.100000000000001</v>
      </c>
      <c r="L319" s="289"/>
      <c r="M319" s="289"/>
      <c r="N319" s="289"/>
      <c r="O319" s="303" t="s">
        <v>93</v>
      </c>
      <c r="P319" s="325"/>
      <c r="Q319" s="289"/>
      <c r="R319" s="289"/>
      <c r="S319" s="289"/>
      <c r="T319" s="289"/>
      <c r="U319" s="289"/>
      <c r="V319" s="294"/>
      <c r="W319" s="289"/>
      <c r="X319" s="289"/>
      <c r="Y319" s="289"/>
      <c r="Z319" s="289"/>
      <c r="AA319" s="289"/>
      <c r="AB319" s="294"/>
      <c r="AC319" s="289"/>
      <c r="AD319" s="289"/>
      <c r="AE319" s="289"/>
      <c r="AF319" s="289"/>
      <c r="AG319" s="289"/>
      <c r="AH319" s="295">
        <v>-23</v>
      </c>
      <c r="AI319" s="296">
        <v>7.5</v>
      </c>
      <c r="AJ319" s="293"/>
      <c r="AK319" s="293"/>
      <c r="AL319" s="293"/>
      <c r="AM319" s="297"/>
      <c r="AN319" s="296"/>
      <c r="AO319" s="296"/>
      <c r="AP319" s="296"/>
      <c r="AQ319" s="296"/>
      <c r="AR319" s="296"/>
      <c r="AS319" s="297"/>
      <c r="AT319" s="298"/>
    </row>
    <row r="320" spans="1:46" ht="18" customHeight="1" x14ac:dyDescent="0.25">
      <c r="A320" s="352">
        <f>MATCH(B320,STUDIES!$A$4:$A$503,0)</f>
        <v>31</v>
      </c>
      <c r="B320" s="302" t="s">
        <v>353</v>
      </c>
      <c r="C320" s="314" t="s">
        <v>1090</v>
      </c>
      <c r="D320" s="286" t="s">
        <v>152</v>
      </c>
      <c r="E320" s="287" t="s">
        <v>148</v>
      </c>
      <c r="F320" s="287">
        <v>12</v>
      </c>
      <c r="G320" s="287">
        <v>35</v>
      </c>
      <c r="H320" s="288"/>
      <c r="I320" s="289">
        <v>28.6</v>
      </c>
      <c r="J320" s="289"/>
      <c r="K320" s="289">
        <v>15</v>
      </c>
      <c r="L320" s="289"/>
      <c r="M320" s="289"/>
      <c r="N320" s="289"/>
      <c r="O320" s="303" t="s">
        <v>93</v>
      </c>
      <c r="P320" s="325"/>
      <c r="Q320" s="289"/>
      <c r="R320" s="289"/>
      <c r="S320" s="289"/>
      <c r="T320" s="289"/>
      <c r="U320" s="289"/>
      <c r="V320" s="294"/>
      <c r="W320" s="289"/>
      <c r="X320" s="289"/>
      <c r="Y320" s="289"/>
      <c r="Z320" s="289"/>
      <c r="AA320" s="289"/>
      <c r="AB320" s="294"/>
      <c r="AC320" s="289"/>
      <c r="AD320" s="289"/>
      <c r="AE320" s="289"/>
      <c r="AF320" s="289"/>
      <c r="AG320" s="289"/>
      <c r="AH320" s="295">
        <v>-42.3</v>
      </c>
      <c r="AI320" s="296">
        <v>7.3</v>
      </c>
      <c r="AJ320" s="293"/>
      <c r="AK320" s="293"/>
      <c r="AL320" s="293"/>
      <c r="AM320" s="297"/>
      <c r="AN320" s="296"/>
      <c r="AO320" s="296"/>
      <c r="AP320" s="296"/>
      <c r="AQ320" s="296"/>
      <c r="AR320" s="296"/>
      <c r="AS320" s="297"/>
      <c r="AT320" s="298"/>
    </row>
    <row r="321" spans="1:46" ht="18" customHeight="1" x14ac:dyDescent="0.25">
      <c r="A321" s="352">
        <f>MATCH(B321,STUDIES!$A$4:$A$503,0)</f>
        <v>31</v>
      </c>
      <c r="B321" s="302" t="s">
        <v>353</v>
      </c>
      <c r="C321" s="314" t="s">
        <v>1091</v>
      </c>
      <c r="D321" s="286" t="s">
        <v>152</v>
      </c>
      <c r="E321" s="287" t="s">
        <v>148</v>
      </c>
      <c r="F321" s="287">
        <v>12</v>
      </c>
      <c r="G321" s="287">
        <v>32</v>
      </c>
      <c r="H321" s="288"/>
      <c r="I321" s="289">
        <v>28.2</v>
      </c>
      <c r="J321" s="289"/>
      <c r="K321" s="289">
        <v>12.3</v>
      </c>
      <c r="L321" s="289"/>
      <c r="M321" s="289"/>
      <c r="N321" s="289"/>
      <c r="O321" s="303" t="s">
        <v>93</v>
      </c>
      <c r="P321" s="294"/>
      <c r="Q321" s="289"/>
      <c r="R321" s="289"/>
      <c r="S321" s="289"/>
      <c r="T321" s="289"/>
      <c r="U321" s="289"/>
      <c r="V321" s="294"/>
      <c r="W321" s="289"/>
      <c r="X321" s="289"/>
      <c r="Y321" s="289"/>
      <c r="Z321" s="289"/>
      <c r="AA321" s="289"/>
      <c r="AB321" s="294"/>
      <c r="AC321" s="289"/>
      <c r="AD321" s="289"/>
      <c r="AE321" s="289"/>
      <c r="AF321" s="289"/>
      <c r="AG321" s="289"/>
      <c r="AH321" s="295">
        <v>-40.9</v>
      </c>
      <c r="AI321" s="296">
        <v>7.5</v>
      </c>
      <c r="AJ321" s="293"/>
      <c r="AK321" s="293"/>
      <c r="AL321" s="293"/>
      <c r="AM321" s="297"/>
      <c r="AN321" s="296"/>
      <c r="AO321" s="296"/>
      <c r="AP321" s="296"/>
      <c r="AQ321" s="296"/>
      <c r="AR321" s="296"/>
      <c r="AS321" s="297"/>
      <c r="AT321" s="298"/>
    </row>
    <row r="322" spans="1:46" ht="18" customHeight="1" x14ac:dyDescent="0.25">
      <c r="A322" s="352">
        <f>MATCH(B322,STUDIES!$A$4:$A$503,0)</f>
        <v>31</v>
      </c>
      <c r="B322" s="302" t="s">
        <v>353</v>
      </c>
      <c r="C322" s="314" t="s">
        <v>149</v>
      </c>
      <c r="D322" s="286" t="s">
        <v>152</v>
      </c>
      <c r="E322" s="287" t="s">
        <v>148</v>
      </c>
      <c r="F322" s="287">
        <v>12</v>
      </c>
      <c r="G322" s="287">
        <v>26</v>
      </c>
      <c r="H322" s="288"/>
      <c r="I322" s="289">
        <v>29</v>
      </c>
      <c r="J322" s="289"/>
      <c r="K322" s="289">
        <v>14</v>
      </c>
      <c r="L322" s="289"/>
      <c r="M322" s="289"/>
      <c r="N322" s="289"/>
      <c r="O322" s="303" t="s">
        <v>93</v>
      </c>
      <c r="P322" s="294"/>
      <c r="Q322" s="289"/>
      <c r="R322" s="289"/>
      <c r="S322" s="289"/>
      <c r="T322" s="289"/>
      <c r="U322" s="289"/>
      <c r="V322" s="294"/>
      <c r="W322" s="289"/>
      <c r="X322" s="289"/>
      <c r="Y322" s="289"/>
      <c r="Z322" s="289"/>
      <c r="AA322" s="289"/>
      <c r="AB322" s="294"/>
      <c r="AC322" s="289"/>
      <c r="AD322" s="289"/>
      <c r="AE322" s="289"/>
      <c r="AF322" s="289"/>
      <c r="AG322" s="289"/>
      <c r="AH322" s="295">
        <v>-26.6</v>
      </c>
      <c r="AI322" s="296">
        <v>8.1</v>
      </c>
      <c r="AJ322" s="293"/>
      <c r="AK322" s="293"/>
      <c r="AL322" s="293"/>
      <c r="AM322" s="297"/>
      <c r="AN322" s="296"/>
      <c r="AO322" s="296"/>
      <c r="AP322" s="296"/>
      <c r="AQ322" s="296"/>
      <c r="AR322" s="296"/>
      <c r="AS322" s="297"/>
      <c r="AT322" s="298"/>
    </row>
    <row r="323" spans="1:46" ht="18" customHeight="1" x14ac:dyDescent="0.25">
      <c r="A323" s="352">
        <f>MATCH(B323,STUDIES!$A$4:$A$503,0)</f>
        <v>31</v>
      </c>
      <c r="B323" s="302" t="s">
        <v>353</v>
      </c>
      <c r="C323" s="314" t="s">
        <v>1089</v>
      </c>
      <c r="D323" s="286" t="s">
        <v>298</v>
      </c>
      <c r="E323" s="287" t="s">
        <v>148</v>
      </c>
      <c r="F323" s="287">
        <v>12</v>
      </c>
      <c r="G323" s="287">
        <v>33</v>
      </c>
      <c r="H323" s="288"/>
      <c r="I323" s="289">
        <v>75.2</v>
      </c>
      <c r="J323" s="293">
        <v>12</v>
      </c>
      <c r="K323" s="293"/>
      <c r="L323" s="289"/>
      <c r="M323" s="289"/>
      <c r="N323" s="289"/>
      <c r="O323" s="303" t="s">
        <v>93</v>
      </c>
      <c r="P323" s="294"/>
      <c r="Q323" s="289"/>
      <c r="R323" s="289"/>
      <c r="S323" s="289"/>
      <c r="T323" s="289"/>
      <c r="U323" s="289"/>
      <c r="V323" s="294"/>
      <c r="W323" s="289"/>
      <c r="X323" s="289"/>
      <c r="Y323" s="289"/>
      <c r="Z323" s="289"/>
      <c r="AA323" s="289"/>
      <c r="AB323" s="294"/>
      <c r="AC323" s="289"/>
      <c r="AD323" s="289"/>
      <c r="AE323" s="289"/>
      <c r="AF323" s="289"/>
      <c r="AG323" s="289"/>
      <c r="AH323" s="295">
        <v>-43.7</v>
      </c>
      <c r="AI323" s="296">
        <v>4.9000000000000004</v>
      </c>
      <c r="AJ323" s="296"/>
      <c r="AK323" s="296"/>
      <c r="AL323" s="296"/>
      <c r="AM323" s="297"/>
      <c r="AN323" s="296"/>
      <c r="AO323" s="296"/>
      <c r="AP323" s="296"/>
      <c r="AQ323" s="296"/>
      <c r="AR323" s="296"/>
      <c r="AS323" s="297"/>
      <c r="AT323" s="298"/>
    </row>
    <row r="324" spans="1:46" ht="18" customHeight="1" x14ac:dyDescent="0.25">
      <c r="A324" s="352">
        <f>MATCH(B324,STUDIES!$A$4:$A$503,0)</f>
        <v>31</v>
      </c>
      <c r="B324" s="302" t="s">
        <v>353</v>
      </c>
      <c r="C324" s="314" t="s">
        <v>1090</v>
      </c>
      <c r="D324" s="286" t="s">
        <v>298</v>
      </c>
      <c r="E324" s="287" t="s">
        <v>148</v>
      </c>
      <c r="F324" s="287">
        <v>12</v>
      </c>
      <c r="G324" s="287">
        <v>35</v>
      </c>
      <c r="H324" s="288"/>
      <c r="I324" s="289">
        <v>75.8</v>
      </c>
      <c r="J324" s="370">
        <v>12.7</v>
      </c>
      <c r="K324" s="293"/>
      <c r="L324" s="289"/>
      <c r="M324" s="289"/>
      <c r="N324" s="289"/>
      <c r="O324" s="303" t="s">
        <v>93</v>
      </c>
      <c r="P324" s="294"/>
      <c r="Q324" s="289"/>
      <c r="R324" s="289"/>
      <c r="S324" s="289"/>
      <c r="T324" s="289"/>
      <c r="U324" s="289"/>
      <c r="V324" s="294"/>
      <c r="W324" s="289"/>
      <c r="X324" s="289"/>
      <c r="Y324" s="289"/>
      <c r="Z324" s="289"/>
      <c r="AA324" s="289"/>
      <c r="AB324" s="294"/>
      <c r="AC324" s="289"/>
      <c r="AD324" s="289"/>
      <c r="AE324" s="289"/>
      <c r="AF324" s="289"/>
      <c r="AG324" s="289"/>
      <c r="AH324" s="295">
        <v>-59.8</v>
      </c>
      <c r="AI324" s="296">
        <v>4.8</v>
      </c>
      <c r="AJ324" s="296"/>
      <c r="AK324" s="296"/>
      <c r="AL324" s="296"/>
      <c r="AM324" s="297"/>
      <c r="AN324" s="296"/>
      <c r="AO324" s="296"/>
      <c r="AP324" s="296"/>
      <c r="AQ324" s="296"/>
      <c r="AR324" s="296"/>
      <c r="AS324" s="297"/>
    </row>
    <row r="325" spans="1:46" ht="18" customHeight="1" x14ac:dyDescent="0.25">
      <c r="A325" s="352">
        <f>MATCH(B325,STUDIES!$A$4:$A$503,0)</f>
        <v>31</v>
      </c>
      <c r="B325" s="302" t="s">
        <v>353</v>
      </c>
      <c r="C325" s="314" t="s">
        <v>1091</v>
      </c>
      <c r="D325" s="286" t="s">
        <v>298</v>
      </c>
      <c r="E325" s="287" t="s">
        <v>148</v>
      </c>
      <c r="F325" s="287">
        <v>12</v>
      </c>
      <c r="G325" s="287">
        <v>32</v>
      </c>
      <c r="H325" s="288"/>
      <c r="I325" s="289">
        <v>76.2</v>
      </c>
      <c r="J325" s="370">
        <v>11.4</v>
      </c>
      <c r="K325" s="293"/>
      <c r="L325" s="289"/>
      <c r="M325" s="289"/>
      <c r="N325" s="289"/>
      <c r="O325" s="303" t="s">
        <v>93</v>
      </c>
      <c r="P325" s="294"/>
      <c r="Q325" s="289"/>
      <c r="R325" s="289"/>
      <c r="S325" s="289"/>
      <c r="T325" s="289"/>
      <c r="U325" s="289"/>
      <c r="V325" s="294"/>
      <c r="W325" s="289"/>
      <c r="X325" s="289"/>
      <c r="Y325" s="289"/>
      <c r="Z325" s="289"/>
      <c r="AA325" s="289"/>
      <c r="AB325" s="294"/>
      <c r="AC325" s="289"/>
      <c r="AD325" s="289"/>
      <c r="AE325" s="289"/>
      <c r="AF325" s="289"/>
      <c r="AG325" s="289"/>
      <c r="AH325" s="295">
        <v>-63.1</v>
      </c>
      <c r="AI325" s="296">
        <v>5</v>
      </c>
      <c r="AJ325" s="296"/>
      <c r="AK325" s="296"/>
      <c r="AL325" s="296"/>
      <c r="AM325" s="297"/>
      <c r="AN325" s="296"/>
      <c r="AO325" s="296"/>
      <c r="AP325" s="296"/>
      <c r="AQ325" s="296"/>
      <c r="AR325" s="296"/>
      <c r="AS325" s="297"/>
    </row>
    <row r="326" spans="1:46" ht="18" customHeight="1" x14ac:dyDescent="0.25">
      <c r="A326" s="352">
        <f>MATCH(B326,STUDIES!$A$4:$A$503,0)</f>
        <v>31</v>
      </c>
      <c r="B326" s="302" t="s">
        <v>353</v>
      </c>
      <c r="C326" s="314" t="s">
        <v>149</v>
      </c>
      <c r="D326" s="286" t="s">
        <v>298</v>
      </c>
      <c r="E326" s="287" t="s">
        <v>148</v>
      </c>
      <c r="F326" s="287">
        <v>12</v>
      </c>
      <c r="G326" s="287">
        <v>26</v>
      </c>
      <c r="H326" s="288"/>
      <c r="I326" s="289">
        <v>75.099999999999994</v>
      </c>
      <c r="J326" s="370">
        <v>11.9</v>
      </c>
      <c r="K326" s="293"/>
      <c r="L326" s="289"/>
      <c r="M326" s="289"/>
      <c r="N326" s="289"/>
      <c r="O326" s="303" t="s">
        <v>93</v>
      </c>
      <c r="P326" s="294"/>
      <c r="Q326" s="289"/>
      <c r="R326" s="289"/>
      <c r="S326" s="289"/>
      <c r="T326" s="289"/>
      <c r="U326" s="289"/>
      <c r="V326" s="294"/>
      <c r="W326" s="289"/>
      <c r="X326" s="289"/>
      <c r="Y326" s="289"/>
      <c r="Z326" s="289"/>
      <c r="AA326" s="289"/>
      <c r="AB326" s="294"/>
      <c r="AC326" s="289"/>
      <c r="AD326" s="289"/>
      <c r="AE326" s="289"/>
      <c r="AF326" s="289"/>
      <c r="AG326" s="289"/>
      <c r="AH326" s="295">
        <v>-20.9</v>
      </c>
      <c r="AI326" s="296">
        <v>5.3</v>
      </c>
      <c r="AJ326" s="296"/>
      <c r="AK326" s="296"/>
      <c r="AL326" s="296"/>
      <c r="AM326" s="297"/>
      <c r="AN326" s="296"/>
      <c r="AO326" s="296"/>
      <c r="AP326" s="296"/>
      <c r="AQ326" s="296"/>
      <c r="AR326" s="296"/>
      <c r="AS326" s="297"/>
    </row>
    <row r="327" spans="1:46" ht="18" customHeight="1" x14ac:dyDescent="0.25">
      <c r="A327" s="352">
        <f>MATCH(B327,STUDIES!$A$4:$A$503,0)</f>
        <v>31</v>
      </c>
      <c r="B327" s="304" t="s">
        <v>353</v>
      </c>
      <c r="C327" s="317" t="s">
        <v>1089</v>
      </c>
      <c r="D327" s="304" t="s">
        <v>1178</v>
      </c>
      <c r="E327" s="305" t="s">
        <v>148</v>
      </c>
      <c r="F327" s="305">
        <v>12</v>
      </c>
      <c r="G327" s="305">
        <v>53</v>
      </c>
      <c r="H327" s="306">
        <v>1</v>
      </c>
      <c r="O327" s="308"/>
      <c r="P327" s="309"/>
    </row>
    <row r="328" spans="1:46" ht="18" customHeight="1" x14ac:dyDescent="0.25">
      <c r="A328" s="352">
        <f>MATCH(B328,STUDIES!$A$4:$A$503,0)</f>
        <v>31</v>
      </c>
      <c r="B328" s="304" t="s">
        <v>353</v>
      </c>
      <c r="C328" s="317" t="s">
        <v>1090</v>
      </c>
      <c r="D328" s="304" t="s">
        <v>1178</v>
      </c>
      <c r="E328" s="305" t="s">
        <v>148</v>
      </c>
      <c r="F328" s="305">
        <v>12</v>
      </c>
      <c r="G328" s="305">
        <v>54</v>
      </c>
      <c r="H328" s="306">
        <v>0</v>
      </c>
      <c r="O328" s="308"/>
      <c r="P328" s="309"/>
    </row>
    <row r="329" spans="1:46" ht="18" customHeight="1" x14ac:dyDescent="0.25">
      <c r="A329" s="352">
        <f>MATCH(B329,STUDIES!$A$4:$A$503,0)</f>
        <v>31</v>
      </c>
      <c r="B329" s="304" t="s">
        <v>353</v>
      </c>
      <c r="C329" s="317" t="s">
        <v>1091</v>
      </c>
      <c r="D329" s="304" t="s">
        <v>1178</v>
      </c>
      <c r="E329" s="305" t="s">
        <v>148</v>
      </c>
      <c r="F329" s="305">
        <v>12</v>
      </c>
      <c r="G329" s="305">
        <v>52</v>
      </c>
      <c r="H329" s="306">
        <v>3</v>
      </c>
      <c r="O329" s="308"/>
      <c r="P329" s="309"/>
    </row>
    <row r="330" spans="1:46" ht="18" customHeight="1" x14ac:dyDescent="0.25">
      <c r="A330" s="352">
        <f>MATCH(B330,STUDIES!$A$4:$A$503,0)</f>
        <v>31</v>
      </c>
      <c r="B330" s="304" t="s">
        <v>353</v>
      </c>
      <c r="C330" s="317" t="s">
        <v>1092</v>
      </c>
      <c r="D330" s="304" t="s">
        <v>1178</v>
      </c>
      <c r="E330" s="305" t="s">
        <v>148</v>
      </c>
      <c r="F330" s="305">
        <v>12</v>
      </c>
      <c r="G330" s="305">
        <v>52</v>
      </c>
      <c r="H330" s="306">
        <v>2</v>
      </c>
      <c r="O330" s="308"/>
      <c r="P330" s="309"/>
    </row>
    <row r="331" spans="1:46" ht="18" customHeight="1" x14ac:dyDescent="0.25">
      <c r="A331" s="352">
        <f>MATCH(B331,STUDIES!$A$4:$A$503,0)</f>
        <v>31</v>
      </c>
      <c r="B331" s="304" t="s">
        <v>353</v>
      </c>
      <c r="C331" s="317" t="s">
        <v>149</v>
      </c>
      <c r="D331" s="304" t="s">
        <v>1178</v>
      </c>
      <c r="E331" s="305" t="s">
        <v>148</v>
      </c>
      <c r="F331" s="305">
        <v>12</v>
      </c>
      <c r="G331" s="305">
        <v>53</v>
      </c>
      <c r="H331" s="306">
        <v>1</v>
      </c>
    </row>
    <row r="332" spans="1:46" ht="18" customHeight="1" x14ac:dyDescent="0.25">
      <c r="A332" s="352">
        <f>MATCH(B332,STUDIES!$A$4:$A$503,0)</f>
        <v>31</v>
      </c>
      <c r="B332" s="304" t="s">
        <v>353</v>
      </c>
      <c r="C332" s="317" t="s">
        <v>1089</v>
      </c>
      <c r="D332" s="304" t="s">
        <v>1182</v>
      </c>
      <c r="E332" s="305" t="s">
        <v>148</v>
      </c>
      <c r="F332" s="305">
        <v>12</v>
      </c>
      <c r="G332" s="305">
        <v>53</v>
      </c>
      <c r="H332" s="306">
        <v>5</v>
      </c>
    </row>
    <row r="333" spans="1:46" ht="18" customHeight="1" x14ac:dyDescent="0.25">
      <c r="A333" s="352">
        <f>MATCH(B333,STUDIES!$A$4:$A$503,0)</f>
        <v>31</v>
      </c>
      <c r="B333" s="304" t="s">
        <v>353</v>
      </c>
      <c r="C333" s="317" t="s">
        <v>1090</v>
      </c>
      <c r="D333" s="304" t="s">
        <v>1182</v>
      </c>
      <c r="E333" s="305" t="s">
        <v>148</v>
      </c>
      <c r="F333" s="305">
        <v>12</v>
      </c>
      <c r="G333" s="305">
        <v>54</v>
      </c>
      <c r="H333" s="306">
        <v>3</v>
      </c>
    </row>
    <row r="334" spans="1:46" ht="18" customHeight="1" x14ac:dyDescent="0.25">
      <c r="A334" s="352">
        <f>MATCH(B334,STUDIES!$A$4:$A$503,0)</f>
        <v>31</v>
      </c>
      <c r="B334" s="304" t="s">
        <v>353</v>
      </c>
      <c r="C334" s="317" t="s">
        <v>1091</v>
      </c>
      <c r="D334" s="304" t="s">
        <v>1182</v>
      </c>
      <c r="E334" s="305" t="s">
        <v>148</v>
      </c>
      <c r="F334" s="305">
        <v>12</v>
      </c>
      <c r="G334" s="305">
        <v>52</v>
      </c>
      <c r="H334" s="306">
        <v>4</v>
      </c>
      <c r="O334" s="308"/>
    </row>
    <row r="335" spans="1:46" ht="18" customHeight="1" x14ac:dyDescent="0.25">
      <c r="A335" s="352">
        <f>MATCH(B335,STUDIES!$A$4:$A$503,0)</f>
        <v>31</v>
      </c>
      <c r="B335" s="304" t="s">
        <v>353</v>
      </c>
      <c r="C335" s="317" t="s">
        <v>1092</v>
      </c>
      <c r="D335" s="304" t="s">
        <v>1182</v>
      </c>
      <c r="E335" s="305" t="s">
        <v>148</v>
      </c>
      <c r="F335" s="305">
        <v>12</v>
      </c>
      <c r="G335" s="305">
        <v>52</v>
      </c>
      <c r="H335" s="306">
        <v>3</v>
      </c>
      <c r="O335" s="308"/>
    </row>
    <row r="336" spans="1:46" ht="18" customHeight="1" x14ac:dyDescent="0.25">
      <c r="A336" s="352">
        <f>MATCH(B336,STUDIES!$A$4:$A$503,0)</f>
        <v>31</v>
      </c>
      <c r="B336" s="304" t="s">
        <v>353</v>
      </c>
      <c r="C336" s="317" t="s">
        <v>149</v>
      </c>
      <c r="D336" s="304" t="s">
        <v>1182</v>
      </c>
      <c r="E336" s="305" t="s">
        <v>148</v>
      </c>
      <c r="F336" s="305">
        <v>12</v>
      </c>
      <c r="G336" s="305">
        <v>53</v>
      </c>
      <c r="H336" s="306">
        <v>1</v>
      </c>
      <c r="O336" s="308"/>
      <c r="P336" s="309"/>
    </row>
    <row r="337" spans="1:46" ht="18" customHeight="1" x14ac:dyDescent="0.25">
      <c r="A337" s="352">
        <f>MATCH(B337,STUDIES!$A$4:$A$503,0)</f>
        <v>32</v>
      </c>
      <c r="B337" s="302" t="s">
        <v>362</v>
      </c>
      <c r="C337" s="345" t="s">
        <v>149</v>
      </c>
      <c r="D337" s="286" t="s">
        <v>294</v>
      </c>
      <c r="E337" s="287" t="s">
        <v>148</v>
      </c>
      <c r="F337" s="287">
        <v>12</v>
      </c>
      <c r="G337" s="287">
        <v>27</v>
      </c>
      <c r="H337" s="288"/>
      <c r="I337" s="289"/>
      <c r="J337" s="289"/>
      <c r="K337" s="289"/>
      <c r="L337" s="289"/>
      <c r="M337" s="289"/>
      <c r="N337" s="289"/>
      <c r="O337" s="303" t="s">
        <v>91</v>
      </c>
      <c r="P337" s="294">
        <v>-2</v>
      </c>
      <c r="Q337" s="289">
        <v>0.65</v>
      </c>
      <c r="R337" s="289"/>
      <c r="S337" s="289"/>
      <c r="T337" s="289"/>
      <c r="U337" s="289"/>
      <c r="V337" s="294"/>
      <c r="W337" s="289"/>
      <c r="X337" s="289"/>
      <c r="Y337" s="289"/>
      <c r="Z337" s="289"/>
      <c r="AA337" s="289"/>
      <c r="AB337" s="294"/>
      <c r="AC337" s="289"/>
      <c r="AD337" s="289"/>
      <c r="AE337" s="289"/>
      <c r="AF337" s="289"/>
      <c r="AG337" s="289"/>
      <c r="AH337" s="295"/>
      <c r="AI337" s="296"/>
      <c r="AJ337" s="296"/>
      <c r="AK337" s="296"/>
      <c r="AL337" s="296"/>
      <c r="AM337" s="297"/>
      <c r="AN337" s="296"/>
      <c r="AO337" s="296"/>
      <c r="AP337" s="296"/>
      <c r="AQ337" s="296"/>
      <c r="AR337" s="296"/>
      <c r="AS337" s="297"/>
    </row>
    <row r="338" spans="1:46" ht="18" customHeight="1" x14ac:dyDescent="0.25">
      <c r="A338" s="352">
        <f>MATCH(B338,STUDIES!$A$4:$A$503,0)</f>
        <v>32</v>
      </c>
      <c r="B338" s="302" t="s">
        <v>362</v>
      </c>
      <c r="C338" s="314" t="s">
        <v>1113</v>
      </c>
      <c r="D338" s="286" t="s">
        <v>294</v>
      </c>
      <c r="E338" s="287" t="s">
        <v>148</v>
      </c>
      <c r="F338" s="287">
        <v>12</v>
      </c>
      <c r="G338" s="287">
        <v>24</v>
      </c>
      <c r="H338" s="288"/>
      <c r="I338" s="289"/>
      <c r="J338" s="289"/>
      <c r="K338" s="289"/>
      <c r="L338" s="289"/>
      <c r="M338" s="289"/>
      <c r="N338" s="289"/>
      <c r="O338" s="303" t="s">
        <v>91</v>
      </c>
      <c r="P338" s="294">
        <v>-1.6</v>
      </c>
      <c r="Q338" s="289">
        <v>0.67</v>
      </c>
      <c r="R338" s="289"/>
      <c r="S338" s="289"/>
      <c r="T338" s="289"/>
      <c r="U338" s="289"/>
      <c r="V338" s="294"/>
      <c r="W338" s="289"/>
      <c r="X338" s="289"/>
      <c r="Y338" s="289"/>
      <c r="Z338" s="289"/>
      <c r="AA338" s="289"/>
      <c r="AB338" s="294"/>
      <c r="AC338" s="289"/>
      <c r="AD338" s="289"/>
      <c r="AE338" s="289"/>
      <c r="AF338" s="289"/>
      <c r="AG338" s="289"/>
      <c r="AH338" s="295"/>
      <c r="AI338" s="296"/>
      <c r="AJ338" s="296"/>
      <c r="AK338" s="296"/>
      <c r="AL338" s="296"/>
      <c r="AM338" s="297"/>
      <c r="AN338" s="296"/>
      <c r="AO338" s="296"/>
      <c r="AP338" s="296"/>
      <c r="AQ338" s="296"/>
      <c r="AR338" s="296"/>
      <c r="AS338" s="297"/>
    </row>
    <row r="339" spans="1:46" ht="18" customHeight="1" x14ac:dyDescent="0.25">
      <c r="A339" s="352">
        <f>MATCH(B339,STUDIES!$A$4:$A$503,0)</f>
        <v>32</v>
      </c>
      <c r="B339" s="302" t="s">
        <v>362</v>
      </c>
      <c r="C339" s="314" t="s">
        <v>1115</v>
      </c>
      <c r="D339" s="286" t="s">
        <v>294</v>
      </c>
      <c r="E339" s="287" t="s">
        <v>148</v>
      </c>
      <c r="F339" s="287">
        <v>12</v>
      </c>
      <c r="G339" s="287">
        <v>28</v>
      </c>
      <c r="H339" s="288"/>
      <c r="I339" s="289"/>
      <c r="J339" s="289"/>
      <c r="K339" s="289"/>
      <c r="L339" s="289"/>
      <c r="M339" s="289"/>
      <c r="N339" s="289"/>
      <c r="O339" s="303" t="s">
        <v>91</v>
      </c>
      <c r="P339" s="294">
        <v>-2.4</v>
      </c>
      <c r="Q339" s="289">
        <v>0.64</v>
      </c>
      <c r="R339" s="289"/>
      <c r="S339" s="289"/>
      <c r="T339" s="289"/>
      <c r="U339" s="289"/>
      <c r="V339" s="294"/>
      <c r="W339" s="289"/>
      <c r="X339" s="289"/>
      <c r="Y339" s="289"/>
      <c r="Z339" s="289"/>
      <c r="AA339" s="289"/>
      <c r="AB339" s="294"/>
      <c r="AC339" s="289"/>
      <c r="AD339" s="289"/>
      <c r="AE339" s="289"/>
      <c r="AF339" s="289"/>
      <c r="AG339" s="289"/>
      <c r="AH339" s="295"/>
      <c r="AI339" s="296"/>
      <c r="AJ339" s="296"/>
      <c r="AK339" s="296"/>
      <c r="AL339" s="296"/>
      <c r="AM339" s="297"/>
      <c r="AN339" s="296"/>
      <c r="AO339" s="296"/>
      <c r="AP339" s="296"/>
      <c r="AQ339" s="296"/>
      <c r="AR339" s="296"/>
      <c r="AS339" s="297"/>
    </row>
    <row r="340" spans="1:46" ht="18" customHeight="1" x14ac:dyDescent="0.25">
      <c r="A340" s="352">
        <f>MATCH(B340,STUDIES!$A$4:$A$503,0)</f>
        <v>32</v>
      </c>
      <c r="B340" s="302" t="s">
        <v>362</v>
      </c>
      <c r="C340" s="314" t="s">
        <v>149</v>
      </c>
      <c r="D340" s="286" t="s">
        <v>293</v>
      </c>
      <c r="E340" s="287" t="s">
        <v>148</v>
      </c>
      <c r="F340" s="287">
        <v>12</v>
      </c>
      <c r="G340" s="287">
        <v>27</v>
      </c>
      <c r="H340" s="288"/>
      <c r="I340" s="289"/>
      <c r="J340" s="289"/>
      <c r="K340" s="289"/>
      <c r="L340" s="289"/>
      <c r="M340" s="289"/>
      <c r="N340" s="289"/>
      <c r="O340" s="303" t="s">
        <v>91</v>
      </c>
      <c r="P340" s="294">
        <v>-1.7</v>
      </c>
      <c r="Q340" s="289">
        <v>0.57999999999999996</v>
      </c>
      <c r="R340" s="289"/>
      <c r="S340" s="289"/>
      <c r="T340" s="289"/>
      <c r="U340" s="289"/>
      <c r="V340" s="294"/>
      <c r="W340" s="289"/>
      <c r="X340" s="289"/>
      <c r="Y340" s="289"/>
      <c r="Z340" s="289"/>
      <c r="AA340" s="289"/>
      <c r="AB340" s="294"/>
      <c r="AC340" s="289"/>
      <c r="AD340" s="289"/>
      <c r="AE340" s="289"/>
      <c r="AF340" s="289"/>
      <c r="AG340" s="289"/>
      <c r="AH340" s="295"/>
      <c r="AI340" s="296"/>
      <c r="AJ340" s="296"/>
      <c r="AK340" s="296"/>
      <c r="AL340" s="296"/>
      <c r="AM340" s="297"/>
      <c r="AN340" s="296"/>
      <c r="AO340" s="296"/>
      <c r="AP340" s="296"/>
      <c r="AQ340" s="296"/>
      <c r="AR340" s="296"/>
      <c r="AS340" s="297"/>
    </row>
    <row r="341" spans="1:46" ht="18" customHeight="1" x14ac:dyDescent="0.25">
      <c r="A341" s="352">
        <f>MATCH(B341,STUDIES!$A$4:$A$503,0)</f>
        <v>32</v>
      </c>
      <c r="B341" s="302" t="s">
        <v>362</v>
      </c>
      <c r="C341" s="314" t="s">
        <v>1113</v>
      </c>
      <c r="D341" s="286" t="s">
        <v>293</v>
      </c>
      <c r="E341" s="287" t="s">
        <v>148</v>
      </c>
      <c r="F341" s="287">
        <v>12</v>
      </c>
      <c r="G341" s="287">
        <v>24</v>
      </c>
      <c r="H341" s="288"/>
      <c r="I341" s="289"/>
      <c r="J341" s="289"/>
      <c r="K341" s="289"/>
      <c r="L341" s="289"/>
      <c r="M341" s="289"/>
      <c r="N341" s="289"/>
      <c r="O341" s="303" t="s">
        <v>91</v>
      </c>
      <c r="P341" s="294">
        <v>-1.4</v>
      </c>
      <c r="Q341" s="289">
        <v>0.62</v>
      </c>
      <c r="R341" s="289"/>
      <c r="S341" s="289"/>
      <c r="T341" s="289"/>
      <c r="U341" s="289"/>
      <c r="V341" s="294"/>
      <c r="W341" s="289"/>
      <c r="X341" s="289"/>
      <c r="Y341" s="289"/>
      <c r="Z341" s="289"/>
      <c r="AA341" s="289"/>
      <c r="AB341" s="294"/>
      <c r="AC341" s="289"/>
      <c r="AD341" s="289"/>
      <c r="AE341" s="289"/>
      <c r="AF341" s="289"/>
      <c r="AG341" s="289"/>
      <c r="AH341" s="295"/>
      <c r="AI341" s="296"/>
      <c r="AJ341" s="296"/>
      <c r="AK341" s="296"/>
      <c r="AL341" s="296"/>
      <c r="AM341" s="297"/>
      <c r="AN341" s="296"/>
      <c r="AO341" s="296"/>
      <c r="AP341" s="296"/>
      <c r="AQ341" s="296"/>
      <c r="AR341" s="296"/>
      <c r="AS341" s="297"/>
    </row>
    <row r="342" spans="1:46" ht="18" customHeight="1" x14ac:dyDescent="0.25">
      <c r="A342" s="352">
        <f>MATCH(B342,STUDIES!$A$4:$A$503,0)</f>
        <v>32</v>
      </c>
      <c r="B342" s="302" t="s">
        <v>362</v>
      </c>
      <c r="C342" s="314" t="s">
        <v>1115</v>
      </c>
      <c r="D342" s="286" t="s">
        <v>293</v>
      </c>
      <c r="E342" s="287" t="s">
        <v>148</v>
      </c>
      <c r="F342" s="287">
        <v>12</v>
      </c>
      <c r="G342" s="287">
        <v>28</v>
      </c>
      <c r="H342" s="288"/>
      <c r="I342" s="289"/>
      <c r="J342" s="289"/>
      <c r="K342" s="289"/>
      <c r="L342" s="289"/>
      <c r="M342" s="289"/>
      <c r="N342" s="289"/>
      <c r="O342" s="303" t="s">
        <v>91</v>
      </c>
      <c r="P342" s="294">
        <v>-2.8</v>
      </c>
      <c r="Q342" s="289">
        <v>0.56999999999999995</v>
      </c>
      <c r="R342" s="289"/>
      <c r="S342" s="289"/>
      <c r="T342" s="289"/>
      <c r="U342" s="289"/>
      <c r="V342" s="294"/>
      <c r="W342" s="289"/>
      <c r="X342" s="289"/>
      <c r="Y342" s="289"/>
      <c r="Z342" s="289"/>
      <c r="AA342" s="289"/>
      <c r="AB342" s="294"/>
      <c r="AC342" s="289"/>
      <c r="AD342" s="289"/>
      <c r="AE342" s="289"/>
      <c r="AF342" s="289"/>
      <c r="AG342" s="289"/>
      <c r="AH342" s="295"/>
      <c r="AI342" s="296"/>
      <c r="AJ342" s="296"/>
      <c r="AK342" s="296"/>
      <c r="AL342" s="296"/>
      <c r="AM342" s="297"/>
      <c r="AN342" s="296"/>
      <c r="AO342" s="296"/>
      <c r="AP342" s="296"/>
      <c r="AQ342" s="296"/>
      <c r="AR342" s="296"/>
      <c r="AS342" s="297"/>
    </row>
    <row r="343" spans="1:46" ht="18" customHeight="1" x14ac:dyDescent="0.25">
      <c r="A343" s="352">
        <f>MATCH(B343,STUDIES!$A$4:$A$503,0)</f>
        <v>32</v>
      </c>
      <c r="B343" s="302" t="s">
        <v>362</v>
      </c>
      <c r="C343" s="314" t="s">
        <v>149</v>
      </c>
      <c r="D343" s="286" t="s">
        <v>155</v>
      </c>
      <c r="E343" s="287" t="s">
        <v>148</v>
      </c>
      <c r="F343" s="287">
        <v>12</v>
      </c>
      <c r="G343" s="287">
        <v>27</v>
      </c>
      <c r="H343" s="288"/>
      <c r="I343" s="289"/>
      <c r="J343" s="289"/>
      <c r="K343" s="289"/>
      <c r="L343" s="289"/>
      <c r="M343" s="289"/>
      <c r="N343" s="289"/>
      <c r="O343" s="303" t="s">
        <v>91</v>
      </c>
      <c r="P343" s="294">
        <v>-0.7</v>
      </c>
      <c r="Q343" s="289">
        <v>0.69</v>
      </c>
      <c r="R343" s="289"/>
      <c r="S343" s="289"/>
      <c r="T343" s="289"/>
      <c r="U343" s="289"/>
      <c r="V343" s="294"/>
      <c r="W343" s="289"/>
      <c r="X343" s="289"/>
      <c r="Y343" s="289"/>
      <c r="Z343" s="289"/>
      <c r="AA343" s="289"/>
      <c r="AB343" s="294"/>
      <c r="AC343" s="289"/>
      <c r="AD343" s="289"/>
      <c r="AE343" s="289"/>
      <c r="AF343" s="289"/>
      <c r="AG343" s="289"/>
      <c r="AH343" s="295"/>
      <c r="AI343" s="296"/>
      <c r="AJ343" s="296"/>
      <c r="AK343" s="296"/>
      <c r="AL343" s="296"/>
      <c r="AM343" s="297"/>
      <c r="AN343" s="296"/>
      <c r="AO343" s="296"/>
      <c r="AP343" s="296"/>
      <c r="AQ343" s="296"/>
      <c r="AR343" s="296"/>
      <c r="AS343" s="297"/>
    </row>
    <row r="344" spans="1:46" ht="18" customHeight="1" x14ac:dyDescent="0.25">
      <c r="A344" s="352">
        <f>MATCH(B344,STUDIES!$A$4:$A$503,0)</f>
        <v>32</v>
      </c>
      <c r="B344" s="302" t="s">
        <v>362</v>
      </c>
      <c r="C344" s="314" t="s">
        <v>1113</v>
      </c>
      <c r="D344" s="286" t="s">
        <v>155</v>
      </c>
      <c r="E344" s="287" t="s">
        <v>148</v>
      </c>
      <c r="F344" s="287">
        <v>12</v>
      </c>
      <c r="G344" s="287">
        <v>24</v>
      </c>
      <c r="H344" s="288"/>
      <c r="I344" s="289"/>
      <c r="J344" s="289"/>
      <c r="K344" s="289"/>
      <c r="L344" s="289"/>
      <c r="M344" s="289"/>
      <c r="N344" s="289"/>
      <c r="O344" s="303" t="s">
        <v>91</v>
      </c>
      <c r="P344" s="294">
        <v>-1.7</v>
      </c>
      <c r="Q344" s="289">
        <v>0.73</v>
      </c>
      <c r="R344" s="289"/>
      <c r="S344" s="289"/>
      <c r="T344" s="289"/>
      <c r="U344" s="289"/>
      <c r="V344" s="294"/>
      <c r="W344" s="289"/>
      <c r="X344" s="289"/>
      <c r="Y344" s="289"/>
      <c r="Z344" s="289"/>
      <c r="AA344" s="289"/>
      <c r="AB344" s="294"/>
      <c r="AC344" s="289"/>
      <c r="AD344" s="289"/>
      <c r="AE344" s="289"/>
      <c r="AF344" s="289"/>
      <c r="AG344" s="289"/>
      <c r="AH344" s="295"/>
      <c r="AI344" s="296"/>
      <c r="AJ344" s="296"/>
      <c r="AK344" s="296"/>
      <c r="AL344" s="296"/>
      <c r="AM344" s="297"/>
      <c r="AN344" s="296"/>
      <c r="AO344" s="296"/>
      <c r="AP344" s="296"/>
      <c r="AQ344" s="296"/>
      <c r="AR344" s="296"/>
      <c r="AS344" s="297"/>
    </row>
    <row r="345" spans="1:46" ht="18" customHeight="1" x14ac:dyDescent="0.25">
      <c r="A345" s="352">
        <f>MATCH(B345,STUDIES!$A$4:$A$503,0)</f>
        <v>32</v>
      </c>
      <c r="B345" s="302" t="s">
        <v>362</v>
      </c>
      <c r="C345" s="314" t="s">
        <v>1115</v>
      </c>
      <c r="D345" s="286" t="s">
        <v>155</v>
      </c>
      <c r="E345" s="287" t="s">
        <v>148</v>
      </c>
      <c r="F345" s="287">
        <v>12</v>
      </c>
      <c r="G345" s="287">
        <v>28</v>
      </c>
      <c r="H345" s="288"/>
      <c r="I345" s="289"/>
      <c r="J345" s="289"/>
      <c r="K345" s="289"/>
      <c r="L345" s="289"/>
      <c r="M345" s="289"/>
      <c r="N345" s="289"/>
      <c r="O345" s="303" t="s">
        <v>91</v>
      </c>
      <c r="P345" s="294">
        <v>-1.6</v>
      </c>
      <c r="Q345" s="289">
        <v>0.68</v>
      </c>
      <c r="R345" s="289"/>
      <c r="S345" s="289"/>
      <c r="T345" s="289"/>
      <c r="U345" s="289"/>
      <c r="V345" s="294"/>
      <c r="W345" s="289"/>
      <c r="X345" s="289"/>
      <c r="Y345" s="289"/>
      <c r="Z345" s="289"/>
      <c r="AA345" s="289"/>
      <c r="AB345" s="294"/>
      <c r="AC345" s="289"/>
      <c r="AD345" s="289"/>
      <c r="AE345" s="289"/>
      <c r="AF345" s="289"/>
      <c r="AG345" s="289"/>
      <c r="AH345" s="295"/>
      <c r="AI345" s="296"/>
      <c r="AJ345" s="296"/>
      <c r="AK345" s="296"/>
      <c r="AL345" s="296"/>
      <c r="AM345" s="297"/>
      <c r="AN345" s="296"/>
      <c r="AO345" s="296"/>
      <c r="AP345" s="296"/>
      <c r="AQ345" s="296"/>
      <c r="AR345" s="296"/>
      <c r="AS345" s="297"/>
    </row>
    <row r="346" spans="1:46" ht="18" customHeight="1" x14ac:dyDescent="0.25">
      <c r="A346" s="352">
        <f>MATCH(B346,STUDIES!$A$4:$A$503,0)</f>
        <v>32</v>
      </c>
      <c r="B346" s="302" t="s">
        <v>362</v>
      </c>
      <c r="C346" s="314" t="s">
        <v>149</v>
      </c>
      <c r="D346" s="286" t="s">
        <v>152</v>
      </c>
      <c r="E346" s="287" t="s">
        <v>148</v>
      </c>
      <c r="F346" s="287">
        <v>12</v>
      </c>
      <c r="G346" s="287">
        <v>27</v>
      </c>
      <c r="H346" s="288"/>
      <c r="I346" s="289">
        <v>37.4</v>
      </c>
      <c r="J346" s="289"/>
      <c r="K346" s="289">
        <v>12.19</v>
      </c>
      <c r="L346" s="289"/>
      <c r="M346" s="289"/>
      <c r="N346" s="289"/>
      <c r="O346" s="291" t="s">
        <v>93</v>
      </c>
      <c r="P346" s="294"/>
      <c r="Q346" s="289"/>
      <c r="R346" s="289"/>
      <c r="S346" s="289"/>
      <c r="T346" s="289"/>
      <c r="U346" s="289"/>
      <c r="V346" s="294"/>
      <c r="W346" s="289"/>
      <c r="X346" s="289"/>
      <c r="Y346" s="289"/>
      <c r="Z346" s="289"/>
      <c r="AA346" s="289"/>
      <c r="AB346" s="294"/>
      <c r="AC346" s="289"/>
      <c r="AD346" s="289"/>
      <c r="AE346" s="289"/>
      <c r="AF346" s="289"/>
      <c r="AG346" s="289"/>
      <c r="AH346" s="295">
        <v>-37.5</v>
      </c>
      <c r="AI346" s="296">
        <v>6.98</v>
      </c>
      <c r="AJ346" s="296"/>
      <c r="AK346" s="296"/>
      <c r="AL346" s="296"/>
      <c r="AM346" s="297"/>
      <c r="AN346" s="296"/>
      <c r="AO346" s="296"/>
      <c r="AP346" s="296"/>
      <c r="AQ346" s="296"/>
      <c r="AR346" s="296"/>
      <c r="AS346" s="297"/>
      <c r="AT346" s="298"/>
    </row>
    <row r="347" spans="1:46" ht="18" customHeight="1" x14ac:dyDescent="0.25">
      <c r="A347" s="352">
        <f>MATCH(B347,STUDIES!$A$4:$A$503,0)</f>
        <v>32</v>
      </c>
      <c r="B347" s="302" t="s">
        <v>362</v>
      </c>
      <c r="C347" s="314" t="s">
        <v>1113</v>
      </c>
      <c r="D347" s="286" t="s">
        <v>152</v>
      </c>
      <c r="E347" s="287" t="s">
        <v>148</v>
      </c>
      <c r="F347" s="287">
        <v>12</v>
      </c>
      <c r="G347" s="287">
        <v>24</v>
      </c>
      <c r="H347" s="288"/>
      <c r="I347" s="289">
        <v>38</v>
      </c>
      <c r="J347" s="289"/>
      <c r="K347" s="289">
        <v>10.84</v>
      </c>
      <c r="L347" s="289"/>
      <c r="M347" s="289"/>
      <c r="N347" s="289"/>
      <c r="O347" s="291" t="s">
        <v>93</v>
      </c>
      <c r="P347" s="294"/>
      <c r="Q347" s="289"/>
      <c r="R347" s="289"/>
      <c r="S347" s="289"/>
      <c r="T347" s="289"/>
      <c r="U347" s="289"/>
      <c r="V347" s="294"/>
      <c r="W347" s="289"/>
      <c r="X347" s="289"/>
      <c r="Y347" s="289"/>
      <c r="Z347" s="289"/>
      <c r="AA347" s="289"/>
      <c r="AB347" s="294"/>
      <c r="AC347" s="289"/>
      <c r="AD347" s="289"/>
      <c r="AE347" s="289"/>
      <c r="AF347" s="289"/>
      <c r="AG347" s="289"/>
      <c r="AH347" s="295">
        <v>-38.200000000000003</v>
      </c>
      <c r="AI347" s="296">
        <v>7.4</v>
      </c>
      <c r="AJ347" s="296"/>
      <c r="AK347" s="296"/>
      <c r="AL347" s="296"/>
      <c r="AM347" s="297"/>
      <c r="AN347" s="296"/>
      <c r="AO347" s="296"/>
      <c r="AP347" s="296"/>
      <c r="AQ347" s="296"/>
      <c r="AR347" s="296"/>
      <c r="AS347" s="297"/>
      <c r="AT347" s="298"/>
    </row>
    <row r="348" spans="1:46" ht="18" customHeight="1" x14ac:dyDescent="0.25">
      <c r="A348" s="352">
        <f>MATCH(B348,STUDIES!$A$4:$A$503,0)</f>
        <v>32</v>
      </c>
      <c r="B348" s="302" t="s">
        <v>362</v>
      </c>
      <c r="C348" s="314" t="s">
        <v>1115</v>
      </c>
      <c r="D348" s="286" t="s">
        <v>152</v>
      </c>
      <c r="E348" s="287" t="s">
        <v>148</v>
      </c>
      <c r="F348" s="287">
        <v>12</v>
      </c>
      <c r="G348" s="287">
        <v>28</v>
      </c>
      <c r="H348" s="288"/>
      <c r="I348" s="289">
        <v>36.5</v>
      </c>
      <c r="J348" s="289"/>
      <c r="K348" s="289">
        <v>12.6</v>
      </c>
      <c r="L348" s="289"/>
      <c r="M348" s="289"/>
      <c r="N348" s="289"/>
      <c r="O348" s="291" t="s">
        <v>93</v>
      </c>
      <c r="P348" s="294"/>
      <c r="Q348" s="289"/>
      <c r="R348" s="289"/>
      <c r="S348" s="289"/>
      <c r="T348" s="289"/>
      <c r="U348" s="289"/>
      <c r="V348" s="294"/>
      <c r="W348" s="289"/>
      <c r="X348" s="289"/>
      <c r="Y348" s="289"/>
      <c r="Z348" s="289"/>
      <c r="AA348" s="289"/>
      <c r="AB348" s="294"/>
      <c r="AC348" s="289"/>
      <c r="AD348" s="289"/>
      <c r="AE348" s="289"/>
      <c r="AF348" s="289"/>
      <c r="AG348" s="289"/>
      <c r="AH348" s="295">
        <v>-39.799999999999997</v>
      </c>
      <c r="AI348" s="296">
        <v>6.86</v>
      </c>
      <c r="AJ348" s="296"/>
      <c r="AK348" s="296"/>
      <c r="AL348" s="296"/>
      <c r="AM348" s="297"/>
      <c r="AN348" s="296"/>
      <c r="AO348" s="296"/>
      <c r="AP348" s="296"/>
      <c r="AQ348" s="296"/>
      <c r="AR348" s="296"/>
      <c r="AS348" s="297"/>
      <c r="AT348" s="298"/>
    </row>
    <row r="349" spans="1:46" ht="18" customHeight="1" x14ac:dyDescent="0.25">
      <c r="A349" s="352">
        <f>MATCH(B349,STUDIES!$A$4:$A$503,0)</f>
        <v>32</v>
      </c>
      <c r="B349" s="304" t="s">
        <v>362</v>
      </c>
      <c r="C349" s="317" t="s">
        <v>149</v>
      </c>
      <c r="D349" s="304" t="s">
        <v>1178</v>
      </c>
      <c r="E349" s="305" t="s">
        <v>148</v>
      </c>
      <c r="F349" s="305">
        <v>12</v>
      </c>
      <c r="G349" s="305">
        <v>27</v>
      </c>
      <c r="H349" s="306">
        <v>0</v>
      </c>
      <c r="O349" s="308"/>
      <c r="P349" s="309"/>
    </row>
    <row r="350" spans="1:46" ht="18" customHeight="1" x14ac:dyDescent="0.25">
      <c r="A350" s="352">
        <f>MATCH(B350,STUDIES!$A$4:$A$503,0)</f>
        <v>32</v>
      </c>
      <c r="B350" s="304" t="s">
        <v>362</v>
      </c>
      <c r="C350" s="314" t="s">
        <v>1113</v>
      </c>
      <c r="D350" s="304" t="s">
        <v>1178</v>
      </c>
      <c r="E350" s="305" t="s">
        <v>148</v>
      </c>
      <c r="F350" s="305">
        <v>12</v>
      </c>
      <c r="G350" s="305">
        <v>24</v>
      </c>
      <c r="H350" s="306">
        <v>0</v>
      </c>
      <c r="O350" s="308"/>
      <c r="P350" s="309"/>
    </row>
    <row r="351" spans="1:46" ht="18" customHeight="1" x14ac:dyDescent="0.25">
      <c r="A351" s="352">
        <f>MATCH(B351,STUDIES!$A$4:$A$503,0)</f>
        <v>32</v>
      </c>
      <c r="B351" s="304" t="s">
        <v>362</v>
      </c>
      <c r="C351" s="314" t="s">
        <v>1115</v>
      </c>
      <c r="D351" s="304" t="s">
        <v>1178</v>
      </c>
      <c r="E351" s="305" t="s">
        <v>148</v>
      </c>
      <c r="F351" s="305">
        <v>12</v>
      </c>
      <c r="G351" s="305">
        <v>28</v>
      </c>
      <c r="H351" s="306">
        <v>0</v>
      </c>
      <c r="O351" s="308"/>
      <c r="P351" s="309"/>
    </row>
    <row r="352" spans="1:46" ht="18" customHeight="1" x14ac:dyDescent="0.25">
      <c r="A352" s="352">
        <f>MATCH(B352,STUDIES!$A$4:$A$503,0)</f>
        <v>32</v>
      </c>
      <c r="B352" s="304" t="s">
        <v>362</v>
      </c>
      <c r="C352" s="317" t="s">
        <v>149</v>
      </c>
      <c r="D352" s="304" t="s">
        <v>1182</v>
      </c>
      <c r="E352" s="305" t="s">
        <v>148</v>
      </c>
      <c r="F352" s="305">
        <v>12</v>
      </c>
      <c r="G352" s="305">
        <v>27</v>
      </c>
      <c r="H352" s="306">
        <v>0</v>
      </c>
      <c r="O352" s="308"/>
      <c r="P352" s="309"/>
    </row>
    <row r="353" spans="1:46" ht="18" customHeight="1" x14ac:dyDescent="0.25">
      <c r="A353" s="352">
        <f>MATCH(B353,STUDIES!$A$4:$A$503,0)</f>
        <v>32</v>
      </c>
      <c r="B353" s="304" t="s">
        <v>362</v>
      </c>
      <c r="C353" s="317" t="s">
        <v>1113</v>
      </c>
      <c r="D353" s="304" t="s">
        <v>1182</v>
      </c>
      <c r="E353" s="305" t="s">
        <v>148</v>
      </c>
      <c r="F353" s="305">
        <v>12</v>
      </c>
      <c r="G353" s="305">
        <v>24</v>
      </c>
      <c r="H353" s="306">
        <v>1</v>
      </c>
      <c r="O353" s="308"/>
      <c r="P353" s="309"/>
    </row>
    <row r="354" spans="1:46" ht="18" customHeight="1" x14ac:dyDescent="0.25">
      <c r="A354" s="352">
        <f>MATCH(B354,STUDIES!$A$4:$A$503,0)</f>
        <v>32</v>
      </c>
      <c r="B354" s="304" t="s">
        <v>362</v>
      </c>
      <c r="C354" s="317" t="s">
        <v>1115</v>
      </c>
      <c r="D354" s="304" t="s">
        <v>1182</v>
      </c>
      <c r="E354" s="305" t="s">
        <v>148</v>
      </c>
      <c r="F354" s="305">
        <v>12</v>
      </c>
      <c r="G354" s="305">
        <v>28</v>
      </c>
      <c r="H354" s="306">
        <v>0</v>
      </c>
      <c r="O354" s="308"/>
      <c r="P354" s="309"/>
    </row>
    <row r="355" spans="1:46" ht="18" customHeight="1" x14ac:dyDescent="0.25">
      <c r="A355" s="352">
        <f>MATCH(B355,STUDIES!$A$4:$A$503,0)</f>
        <v>33</v>
      </c>
      <c r="B355" s="286" t="s">
        <v>316</v>
      </c>
      <c r="C355" s="301" t="s">
        <v>1051</v>
      </c>
      <c r="D355" s="286" t="s">
        <v>152</v>
      </c>
      <c r="E355" s="333" t="s">
        <v>148</v>
      </c>
      <c r="F355" s="333">
        <v>12</v>
      </c>
      <c r="G355" s="287">
        <v>22</v>
      </c>
      <c r="H355" s="288"/>
      <c r="I355" s="289"/>
      <c r="J355" s="289"/>
      <c r="K355" s="289"/>
      <c r="L355" s="289"/>
      <c r="M355" s="289"/>
      <c r="N355" s="289"/>
      <c r="O355" s="291" t="s">
        <v>91</v>
      </c>
      <c r="P355" s="292">
        <v>-17.2</v>
      </c>
      <c r="Q355" s="289"/>
      <c r="R355" s="293">
        <v>14.1</v>
      </c>
      <c r="S355" s="293"/>
      <c r="T355" s="293"/>
      <c r="U355" s="293"/>
      <c r="V355" s="292"/>
      <c r="W355" s="289"/>
      <c r="X355" s="293"/>
      <c r="Y355" s="293"/>
      <c r="Z355" s="293"/>
      <c r="AA355" s="293"/>
      <c r="AB355" s="294"/>
      <c r="AC355" s="289"/>
      <c r="AD355" s="289"/>
      <c r="AE355" s="289"/>
      <c r="AF355" s="289"/>
      <c r="AG355" s="289"/>
      <c r="AH355" s="295"/>
      <c r="AI355" s="296"/>
      <c r="AJ355" s="296"/>
      <c r="AK355" s="296"/>
      <c r="AL355" s="296"/>
      <c r="AM355" s="297"/>
      <c r="AN355" s="296"/>
      <c r="AO355" s="296"/>
      <c r="AP355" s="296"/>
      <c r="AQ355" s="296"/>
      <c r="AR355" s="296"/>
      <c r="AS355" s="297"/>
      <c r="AT355" s="298"/>
    </row>
    <row r="356" spans="1:46" ht="18" customHeight="1" x14ac:dyDescent="0.25">
      <c r="A356" s="352">
        <f>MATCH(B356,STUDIES!$A$4:$A$503,0)</f>
        <v>33</v>
      </c>
      <c r="B356" s="286" t="s">
        <v>316</v>
      </c>
      <c r="C356" s="301" t="s">
        <v>1086</v>
      </c>
      <c r="D356" s="286" t="s">
        <v>152</v>
      </c>
      <c r="E356" s="333" t="s">
        <v>148</v>
      </c>
      <c r="F356" s="333">
        <v>12</v>
      </c>
      <c r="G356" s="287">
        <v>20</v>
      </c>
      <c r="H356" s="288"/>
      <c r="I356" s="289"/>
      <c r="J356" s="289"/>
      <c r="K356" s="289"/>
      <c r="L356" s="289"/>
      <c r="M356" s="289"/>
      <c r="N356" s="289"/>
      <c r="O356" s="291" t="s">
        <v>91</v>
      </c>
      <c r="P356" s="292">
        <v>-17.399999999999999</v>
      </c>
      <c r="Q356" s="289"/>
      <c r="R356" s="293">
        <v>6.6</v>
      </c>
      <c r="S356" s="293"/>
      <c r="T356" s="293"/>
      <c r="U356" s="293"/>
      <c r="V356" s="292"/>
      <c r="W356" s="289"/>
      <c r="X356" s="293"/>
      <c r="Y356" s="293"/>
      <c r="Z356" s="293"/>
      <c r="AA356" s="293"/>
      <c r="AB356" s="294"/>
      <c r="AC356" s="289"/>
      <c r="AD356" s="289"/>
      <c r="AE356" s="289"/>
      <c r="AF356" s="289"/>
      <c r="AG356" s="289"/>
      <c r="AH356" s="295"/>
      <c r="AI356" s="296"/>
      <c r="AJ356" s="296"/>
      <c r="AK356" s="296"/>
      <c r="AL356" s="296"/>
      <c r="AM356" s="297"/>
      <c r="AN356" s="296"/>
      <c r="AO356" s="296"/>
      <c r="AP356" s="296"/>
      <c r="AQ356" s="296"/>
      <c r="AR356" s="296"/>
      <c r="AS356" s="297"/>
      <c r="AT356" s="298"/>
    </row>
    <row r="357" spans="1:46" ht="18" customHeight="1" x14ac:dyDescent="0.25">
      <c r="A357" s="352">
        <f>MATCH(B357,STUDIES!$A$4:$A$503,0)</f>
        <v>33</v>
      </c>
      <c r="B357" s="286" t="s">
        <v>316</v>
      </c>
      <c r="C357" s="301" t="s">
        <v>1051</v>
      </c>
      <c r="D357" s="286" t="s">
        <v>154</v>
      </c>
      <c r="E357" s="333" t="s">
        <v>148</v>
      </c>
      <c r="F357" s="333">
        <v>12</v>
      </c>
      <c r="G357" s="287">
        <v>22</v>
      </c>
      <c r="H357" s="288"/>
      <c r="I357" s="289"/>
      <c r="J357" s="289"/>
      <c r="K357" s="289"/>
      <c r="L357" s="289"/>
      <c r="M357" s="289"/>
      <c r="N357" s="289"/>
      <c r="O357" s="291" t="s">
        <v>91</v>
      </c>
      <c r="P357" s="292">
        <v>-7.9</v>
      </c>
      <c r="Q357" s="289"/>
      <c r="R357" s="293">
        <v>7.7</v>
      </c>
      <c r="S357" s="293"/>
      <c r="T357" s="293"/>
      <c r="U357" s="293"/>
      <c r="V357" s="292"/>
      <c r="W357" s="289"/>
      <c r="X357" s="293"/>
      <c r="Y357" s="293"/>
      <c r="Z357" s="293"/>
      <c r="AA357" s="293"/>
      <c r="AB357" s="294"/>
      <c r="AC357" s="289"/>
      <c r="AD357" s="290"/>
      <c r="AE357" s="290"/>
      <c r="AF357" s="290"/>
      <c r="AG357" s="290"/>
      <c r="AH357" s="295"/>
      <c r="AI357" s="296"/>
      <c r="AJ357" s="296"/>
      <c r="AK357" s="296"/>
      <c r="AL357" s="296"/>
      <c r="AM357" s="297"/>
      <c r="AN357" s="296"/>
      <c r="AO357" s="296"/>
      <c r="AP357" s="296"/>
      <c r="AQ357" s="296"/>
      <c r="AR357" s="296"/>
      <c r="AS357" s="297"/>
    </row>
    <row r="358" spans="1:46" ht="18" customHeight="1" x14ac:dyDescent="0.25">
      <c r="A358" s="352">
        <f>MATCH(B358,STUDIES!$A$4:$A$503,0)</f>
        <v>33</v>
      </c>
      <c r="B358" s="286" t="s">
        <v>316</v>
      </c>
      <c r="C358" s="301" t="s">
        <v>1086</v>
      </c>
      <c r="D358" s="286" t="s">
        <v>154</v>
      </c>
      <c r="E358" s="333" t="s">
        <v>148</v>
      </c>
      <c r="F358" s="333">
        <v>12</v>
      </c>
      <c r="G358" s="287">
        <v>20</v>
      </c>
      <c r="H358" s="288"/>
      <c r="I358" s="289"/>
      <c r="J358" s="289"/>
      <c r="K358" s="289"/>
      <c r="L358" s="289"/>
      <c r="M358" s="289"/>
      <c r="N358" s="289"/>
      <c r="O358" s="291" t="s">
        <v>91</v>
      </c>
      <c r="P358" s="292">
        <v>-6.9</v>
      </c>
      <c r="Q358" s="289"/>
      <c r="R358" s="293">
        <v>5.7</v>
      </c>
      <c r="S358" s="293"/>
      <c r="T358" s="293"/>
      <c r="U358" s="293"/>
      <c r="V358" s="292"/>
      <c r="W358" s="289"/>
      <c r="X358" s="293"/>
      <c r="Y358" s="293"/>
      <c r="Z358" s="293"/>
      <c r="AA358" s="293"/>
      <c r="AB358" s="294"/>
      <c r="AC358" s="289"/>
      <c r="AD358" s="289"/>
      <c r="AE358" s="289"/>
      <c r="AF358" s="289"/>
      <c r="AG358" s="289"/>
      <c r="AH358" s="295"/>
      <c r="AI358" s="296"/>
      <c r="AJ358" s="296"/>
      <c r="AK358" s="296"/>
      <c r="AL358" s="296"/>
      <c r="AM358" s="297"/>
      <c r="AN358" s="296"/>
      <c r="AO358" s="296"/>
      <c r="AP358" s="296"/>
      <c r="AQ358" s="296"/>
      <c r="AR358" s="296"/>
      <c r="AS358" s="297"/>
    </row>
    <row r="359" spans="1:46" ht="18" customHeight="1" x14ac:dyDescent="0.25">
      <c r="A359" s="352">
        <f>MATCH(B359,STUDIES!$A$4:$A$503,0)</f>
        <v>33</v>
      </c>
      <c r="B359" s="304" t="s">
        <v>316</v>
      </c>
      <c r="C359" s="314" t="s">
        <v>1051</v>
      </c>
      <c r="D359" s="304" t="s">
        <v>1178</v>
      </c>
      <c r="E359" s="305" t="s">
        <v>148</v>
      </c>
      <c r="F359" s="305">
        <v>12</v>
      </c>
      <c r="G359" s="305">
        <v>22</v>
      </c>
      <c r="H359" s="306">
        <v>0</v>
      </c>
      <c r="O359" s="308"/>
      <c r="P359" s="309"/>
    </row>
    <row r="360" spans="1:46" ht="18" customHeight="1" x14ac:dyDescent="0.25">
      <c r="A360" s="352">
        <f>MATCH(B360,STUDIES!$A$4:$A$503,0)</f>
        <v>33</v>
      </c>
      <c r="B360" s="304" t="s">
        <v>316</v>
      </c>
      <c r="C360" s="301" t="s">
        <v>1086</v>
      </c>
      <c r="D360" s="304" t="s">
        <v>1178</v>
      </c>
      <c r="E360" s="305" t="s">
        <v>148</v>
      </c>
      <c r="F360" s="305">
        <v>12</v>
      </c>
      <c r="G360" s="305">
        <v>20</v>
      </c>
      <c r="H360" s="306">
        <v>0</v>
      </c>
      <c r="O360" s="308"/>
      <c r="P360" s="309"/>
    </row>
    <row r="361" spans="1:46" ht="18" customHeight="1" x14ac:dyDescent="0.25">
      <c r="A361" s="352">
        <f>MATCH(B361,STUDIES!$A$4:$A$503,0)</f>
        <v>33</v>
      </c>
      <c r="B361" s="286" t="s">
        <v>316</v>
      </c>
      <c r="C361" s="301" t="s">
        <v>1051</v>
      </c>
      <c r="D361" s="286" t="s">
        <v>156</v>
      </c>
      <c r="E361" s="287" t="s">
        <v>148</v>
      </c>
      <c r="F361" s="287">
        <v>12</v>
      </c>
      <c r="G361" s="287">
        <v>22</v>
      </c>
      <c r="H361" s="288"/>
      <c r="I361" s="289"/>
      <c r="J361" s="289"/>
      <c r="K361" s="289"/>
      <c r="L361" s="289"/>
      <c r="M361" s="289"/>
      <c r="N361" s="289"/>
      <c r="O361" s="303" t="s">
        <v>91</v>
      </c>
      <c r="P361" s="294">
        <v>-10.3</v>
      </c>
      <c r="Q361" s="289"/>
      <c r="R361" s="289">
        <v>12.9</v>
      </c>
      <c r="S361" s="289"/>
      <c r="T361" s="289"/>
      <c r="U361" s="289"/>
      <c r="V361" s="294"/>
      <c r="W361" s="289"/>
      <c r="X361" s="289"/>
      <c r="Y361" s="289"/>
      <c r="Z361" s="289"/>
      <c r="AA361" s="289"/>
      <c r="AB361" s="294"/>
      <c r="AC361" s="289"/>
      <c r="AD361" s="289"/>
      <c r="AE361" s="289"/>
      <c r="AF361" s="289"/>
      <c r="AG361" s="289"/>
      <c r="AH361" s="295"/>
      <c r="AI361" s="296"/>
      <c r="AJ361" s="296"/>
      <c r="AK361" s="296"/>
      <c r="AL361" s="296"/>
      <c r="AM361" s="297"/>
      <c r="AN361" s="296"/>
      <c r="AO361" s="296"/>
      <c r="AP361" s="296"/>
      <c r="AQ361" s="296"/>
      <c r="AR361" s="296"/>
      <c r="AS361" s="297"/>
    </row>
    <row r="362" spans="1:46" ht="18" customHeight="1" x14ac:dyDescent="0.25">
      <c r="A362" s="352">
        <f>MATCH(B362,STUDIES!$A$4:$A$503,0)</f>
        <v>33</v>
      </c>
      <c r="B362" s="286" t="s">
        <v>316</v>
      </c>
      <c r="C362" s="314" t="s">
        <v>1086</v>
      </c>
      <c r="D362" s="286" t="s">
        <v>156</v>
      </c>
      <c r="E362" s="287" t="s">
        <v>148</v>
      </c>
      <c r="F362" s="287">
        <v>12</v>
      </c>
      <c r="G362" s="287">
        <v>20</v>
      </c>
      <c r="H362" s="288"/>
      <c r="I362" s="289"/>
      <c r="J362" s="289"/>
      <c r="K362" s="289"/>
      <c r="L362" s="289"/>
      <c r="M362" s="289"/>
      <c r="N362" s="289"/>
      <c r="O362" s="303" t="s">
        <v>91</v>
      </c>
      <c r="P362" s="294">
        <v>-12.9</v>
      </c>
      <c r="Q362" s="289"/>
      <c r="R362" s="289">
        <v>8.8000000000000007</v>
      </c>
      <c r="S362" s="289"/>
      <c r="T362" s="289"/>
      <c r="U362" s="289"/>
      <c r="V362" s="294"/>
      <c r="W362" s="289"/>
      <c r="X362" s="289"/>
      <c r="Y362" s="289"/>
      <c r="Z362" s="289"/>
      <c r="AA362" s="289"/>
      <c r="AB362" s="294"/>
      <c r="AC362" s="289"/>
      <c r="AD362" s="289"/>
      <c r="AE362" s="289"/>
      <c r="AF362" s="289"/>
      <c r="AG362" s="289"/>
      <c r="AH362" s="295"/>
      <c r="AI362" s="296"/>
      <c r="AJ362" s="296"/>
      <c r="AK362" s="296"/>
      <c r="AL362" s="296"/>
      <c r="AM362" s="297"/>
      <c r="AN362" s="296"/>
      <c r="AO362" s="296"/>
      <c r="AP362" s="296"/>
      <c r="AQ362" s="296"/>
      <c r="AR362" s="296"/>
      <c r="AS362" s="297"/>
    </row>
    <row r="363" spans="1:46" ht="18" customHeight="1" x14ac:dyDescent="0.25">
      <c r="A363" s="352">
        <f>MATCH(B363,STUDIES!$A$4:$A$503,0)</f>
        <v>33</v>
      </c>
      <c r="B363" s="302" t="s">
        <v>316</v>
      </c>
      <c r="C363" s="314" t="s">
        <v>1051</v>
      </c>
      <c r="D363" s="286" t="s">
        <v>157</v>
      </c>
      <c r="E363" s="333" t="s">
        <v>148</v>
      </c>
      <c r="F363" s="333">
        <v>12</v>
      </c>
      <c r="G363" s="287">
        <v>22</v>
      </c>
      <c r="H363" s="288"/>
      <c r="I363" s="289"/>
      <c r="J363" s="289"/>
      <c r="K363" s="289"/>
      <c r="L363" s="289"/>
      <c r="M363" s="289"/>
      <c r="N363" s="289"/>
      <c r="O363" s="291" t="s">
        <v>91</v>
      </c>
      <c r="P363" s="292">
        <v>-2.6</v>
      </c>
      <c r="Q363" s="289"/>
      <c r="R363" s="293">
        <v>2.2000000000000002</v>
      </c>
      <c r="S363" s="293"/>
      <c r="T363" s="293"/>
      <c r="U363" s="293"/>
      <c r="V363" s="292"/>
      <c r="W363" s="289"/>
      <c r="X363" s="293"/>
      <c r="Y363" s="293"/>
      <c r="Z363" s="293"/>
      <c r="AA363" s="293"/>
      <c r="AB363" s="294"/>
      <c r="AC363" s="289"/>
      <c r="AD363" s="289"/>
      <c r="AE363" s="289"/>
      <c r="AF363" s="289"/>
      <c r="AG363" s="289"/>
      <c r="AH363" s="295"/>
      <c r="AI363" s="296"/>
      <c r="AJ363" s="296"/>
      <c r="AK363" s="296"/>
      <c r="AL363" s="296"/>
      <c r="AM363" s="297"/>
      <c r="AN363" s="296"/>
      <c r="AO363" s="296"/>
      <c r="AP363" s="296"/>
      <c r="AQ363" s="296"/>
      <c r="AR363" s="296"/>
      <c r="AS363" s="297"/>
    </row>
    <row r="364" spans="1:46" ht="18" customHeight="1" x14ac:dyDescent="0.25">
      <c r="A364" s="352">
        <f>MATCH(B364,STUDIES!$A$4:$A$503,0)</f>
        <v>33</v>
      </c>
      <c r="B364" s="302" t="s">
        <v>316</v>
      </c>
      <c r="C364" s="314" t="s">
        <v>1086</v>
      </c>
      <c r="D364" s="286" t="s">
        <v>157</v>
      </c>
      <c r="E364" s="333" t="s">
        <v>148</v>
      </c>
      <c r="F364" s="333">
        <v>12</v>
      </c>
      <c r="G364" s="287">
        <v>20</v>
      </c>
      <c r="H364" s="288"/>
      <c r="I364" s="289"/>
      <c r="J364" s="289"/>
      <c r="K364" s="289"/>
      <c r="L364" s="289"/>
      <c r="M364" s="289"/>
      <c r="N364" s="289"/>
      <c r="O364" s="326" t="s">
        <v>91</v>
      </c>
      <c r="P364" s="316">
        <v>-2.5</v>
      </c>
      <c r="Q364" s="289"/>
      <c r="R364" s="293">
        <v>2.2000000000000002</v>
      </c>
      <c r="S364" s="293"/>
      <c r="T364" s="293"/>
      <c r="U364" s="293"/>
      <c r="V364" s="292"/>
      <c r="W364" s="289"/>
      <c r="X364" s="293"/>
      <c r="Y364" s="293"/>
      <c r="Z364" s="293"/>
      <c r="AA364" s="293"/>
      <c r="AB364" s="294"/>
      <c r="AC364" s="289"/>
      <c r="AD364" s="289"/>
      <c r="AE364" s="289"/>
      <c r="AF364" s="289"/>
      <c r="AG364" s="289"/>
      <c r="AH364" s="295"/>
      <c r="AI364" s="296"/>
      <c r="AJ364" s="296"/>
      <c r="AK364" s="296"/>
      <c r="AL364" s="296"/>
      <c r="AM364" s="297"/>
      <c r="AN364" s="296"/>
      <c r="AO364" s="296"/>
      <c r="AP364" s="296"/>
      <c r="AQ364" s="296"/>
      <c r="AR364" s="296"/>
      <c r="AS364" s="297"/>
    </row>
    <row r="365" spans="1:46" ht="18" customHeight="1" x14ac:dyDescent="0.25">
      <c r="A365" s="352">
        <f>MATCH(B365,STUDIES!$A$4:$A$503,0)</f>
        <v>33</v>
      </c>
      <c r="B365" s="304" t="s">
        <v>316</v>
      </c>
      <c r="C365" s="317" t="s">
        <v>1051</v>
      </c>
      <c r="D365" s="304" t="s">
        <v>1182</v>
      </c>
      <c r="E365" s="305" t="s">
        <v>148</v>
      </c>
      <c r="F365" s="305">
        <v>12</v>
      </c>
      <c r="G365" s="305">
        <v>22</v>
      </c>
      <c r="H365" s="306">
        <v>2</v>
      </c>
    </row>
    <row r="366" spans="1:46" ht="18" customHeight="1" x14ac:dyDescent="0.25">
      <c r="A366" s="352">
        <f>MATCH(B366,STUDIES!$A$4:$A$503,0)</f>
        <v>33</v>
      </c>
      <c r="B366" s="304" t="s">
        <v>316</v>
      </c>
      <c r="C366" s="317" t="s">
        <v>1086</v>
      </c>
      <c r="D366" s="304" t="s">
        <v>1182</v>
      </c>
      <c r="E366" s="305" t="s">
        <v>148</v>
      </c>
      <c r="F366" s="305">
        <v>12</v>
      </c>
      <c r="G366" s="305">
        <v>20</v>
      </c>
      <c r="H366" s="306">
        <v>1</v>
      </c>
    </row>
    <row r="367" spans="1:46" ht="18" customHeight="1" x14ac:dyDescent="0.25">
      <c r="A367" s="352">
        <f>MATCH(B367,STUDIES!$A$4:$A$503,0)</f>
        <v>34</v>
      </c>
      <c r="B367" s="302" t="s">
        <v>717</v>
      </c>
      <c r="C367" s="301" t="s">
        <v>1093</v>
      </c>
      <c r="D367" s="286" t="s">
        <v>152</v>
      </c>
      <c r="E367" s="287" t="s">
        <v>153</v>
      </c>
      <c r="F367" s="287">
        <v>24</v>
      </c>
      <c r="G367" s="287">
        <v>40</v>
      </c>
      <c r="H367" s="288"/>
      <c r="I367" s="289">
        <v>24.8</v>
      </c>
      <c r="J367" s="289"/>
      <c r="K367" s="289">
        <v>10.199999999999999</v>
      </c>
      <c r="L367" s="289"/>
      <c r="M367" s="289"/>
      <c r="N367" s="289"/>
      <c r="O367" s="315" t="s">
        <v>93</v>
      </c>
      <c r="P367" s="325"/>
      <c r="Q367" s="289"/>
      <c r="R367" s="289"/>
      <c r="S367" s="289"/>
      <c r="T367" s="289"/>
      <c r="U367" s="289"/>
      <c r="V367" s="294"/>
      <c r="W367" s="289"/>
      <c r="X367" s="289"/>
      <c r="Y367" s="289"/>
      <c r="Z367" s="289"/>
      <c r="AA367" s="289"/>
      <c r="AB367" s="294"/>
      <c r="AC367" s="289"/>
      <c r="AD367" s="289"/>
      <c r="AE367" s="289"/>
      <c r="AF367" s="289"/>
      <c r="AG367" s="289"/>
      <c r="AH367" s="295">
        <v>-72.2</v>
      </c>
      <c r="AI367" s="296"/>
      <c r="AJ367" s="296">
        <v>25.96</v>
      </c>
      <c r="AK367" s="296"/>
      <c r="AL367" s="296"/>
      <c r="AM367" s="297"/>
      <c r="AN367" s="296"/>
      <c r="AO367" s="296"/>
      <c r="AP367" s="296"/>
      <c r="AQ367" s="296"/>
      <c r="AR367" s="296"/>
      <c r="AS367" s="297"/>
    </row>
    <row r="368" spans="1:46" ht="18" customHeight="1" x14ac:dyDescent="0.25">
      <c r="A368" s="352">
        <f>MATCH(B368,STUDIES!$A$4:$A$503,0)</f>
        <v>34</v>
      </c>
      <c r="B368" s="302" t="s">
        <v>717</v>
      </c>
      <c r="C368" s="301" t="s">
        <v>1093</v>
      </c>
      <c r="D368" s="286" t="s">
        <v>152</v>
      </c>
      <c r="E368" s="287" t="s">
        <v>148</v>
      </c>
      <c r="F368" s="287">
        <v>16</v>
      </c>
      <c r="G368" s="287">
        <v>46</v>
      </c>
      <c r="H368" s="288"/>
      <c r="I368" s="289">
        <v>24.8</v>
      </c>
      <c r="J368" s="289"/>
      <c r="K368" s="289">
        <v>10.199999999999999</v>
      </c>
      <c r="L368" s="289"/>
      <c r="M368" s="289"/>
      <c r="N368" s="289"/>
      <c r="O368" s="315" t="s">
        <v>93</v>
      </c>
      <c r="P368" s="325"/>
      <c r="Q368" s="289"/>
      <c r="R368" s="289"/>
      <c r="S368" s="289"/>
      <c r="T368" s="289"/>
      <c r="U368" s="289"/>
      <c r="V368" s="294"/>
      <c r="W368" s="289"/>
      <c r="X368" s="289"/>
      <c r="Y368" s="289"/>
      <c r="Z368" s="289"/>
      <c r="AA368" s="289"/>
      <c r="AB368" s="294"/>
      <c r="AC368" s="289"/>
      <c r="AD368" s="289"/>
      <c r="AE368" s="289"/>
      <c r="AF368" s="289"/>
      <c r="AG368" s="289"/>
      <c r="AH368" s="295">
        <v>-59.1</v>
      </c>
      <c r="AI368" s="296"/>
      <c r="AJ368" s="296">
        <v>33.090000000000003</v>
      </c>
      <c r="AK368" s="296"/>
      <c r="AL368" s="296"/>
      <c r="AM368" s="297"/>
      <c r="AN368" s="296"/>
      <c r="AO368" s="296"/>
      <c r="AP368" s="296"/>
      <c r="AQ368" s="296"/>
      <c r="AR368" s="296"/>
      <c r="AS368" s="297"/>
    </row>
    <row r="369" spans="1:45" ht="18" customHeight="1" x14ac:dyDescent="0.25">
      <c r="A369" s="352">
        <f>MATCH(B369,STUDIES!$A$4:$A$503,0)</f>
        <v>34</v>
      </c>
      <c r="B369" s="302" t="s">
        <v>717</v>
      </c>
      <c r="C369" s="301" t="s">
        <v>1094</v>
      </c>
      <c r="D369" s="286" t="s">
        <v>152</v>
      </c>
      <c r="E369" s="287" t="s">
        <v>153</v>
      </c>
      <c r="F369" s="287">
        <v>24</v>
      </c>
      <c r="G369" s="287">
        <v>44</v>
      </c>
      <c r="H369" s="288"/>
      <c r="I369" s="289">
        <v>25.87</v>
      </c>
      <c r="J369" s="289"/>
      <c r="K369" s="289">
        <v>10.53</v>
      </c>
      <c r="L369" s="289"/>
      <c r="M369" s="289"/>
      <c r="N369" s="289"/>
      <c r="O369" s="315" t="s">
        <v>93</v>
      </c>
      <c r="P369" s="325"/>
      <c r="Q369" s="289"/>
      <c r="R369" s="289"/>
      <c r="S369" s="289"/>
      <c r="T369" s="289"/>
      <c r="U369" s="289"/>
      <c r="V369" s="294"/>
      <c r="W369" s="289"/>
      <c r="X369" s="289"/>
      <c r="Y369" s="289"/>
      <c r="Z369" s="289"/>
      <c r="AA369" s="289"/>
      <c r="AB369" s="294"/>
      <c r="AC369" s="289"/>
      <c r="AD369" s="289"/>
      <c r="AE369" s="289"/>
      <c r="AF369" s="289"/>
      <c r="AG369" s="289"/>
      <c r="AH369" s="295">
        <v>-73.400000000000006</v>
      </c>
      <c r="AI369" s="296"/>
      <c r="AJ369" s="296">
        <v>26.96</v>
      </c>
      <c r="AK369" s="296"/>
      <c r="AL369" s="296"/>
      <c r="AM369" s="297"/>
      <c r="AN369" s="296"/>
      <c r="AO369" s="296"/>
      <c r="AP369" s="296"/>
      <c r="AQ369" s="296"/>
      <c r="AR369" s="296"/>
      <c r="AS369" s="297"/>
    </row>
    <row r="370" spans="1:45" ht="18" customHeight="1" x14ac:dyDescent="0.25">
      <c r="A370" s="352">
        <f>MATCH(B370,STUDIES!$A$4:$A$503,0)</f>
        <v>34</v>
      </c>
      <c r="B370" s="302" t="s">
        <v>717</v>
      </c>
      <c r="C370" s="301" t="s">
        <v>1094</v>
      </c>
      <c r="D370" s="286" t="s">
        <v>152</v>
      </c>
      <c r="E370" s="287" t="s">
        <v>148</v>
      </c>
      <c r="F370" s="287">
        <v>16</v>
      </c>
      <c r="G370" s="287">
        <v>47</v>
      </c>
      <c r="H370" s="288"/>
      <c r="I370" s="289">
        <v>25.87</v>
      </c>
      <c r="J370" s="289"/>
      <c r="K370" s="289">
        <v>10.53</v>
      </c>
      <c r="L370" s="289"/>
      <c r="M370" s="289"/>
      <c r="N370" s="289"/>
      <c r="O370" s="315" t="s">
        <v>93</v>
      </c>
      <c r="P370" s="325"/>
      <c r="Q370" s="289"/>
      <c r="R370" s="289"/>
      <c r="S370" s="289"/>
      <c r="T370" s="289"/>
      <c r="U370" s="289"/>
      <c r="V370" s="294"/>
      <c r="W370" s="289"/>
      <c r="X370" s="289"/>
      <c r="Y370" s="289"/>
      <c r="Z370" s="289"/>
      <c r="AA370" s="289"/>
      <c r="AB370" s="294"/>
      <c r="AC370" s="289"/>
      <c r="AD370" s="289"/>
      <c r="AE370" s="289"/>
      <c r="AF370" s="289"/>
      <c r="AG370" s="289"/>
      <c r="AH370" s="295">
        <v>-72.2</v>
      </c>
      <c r="AI370" s="296"/>
      <c r="AJ370" s="296">
        <v>27.59</v>
      </c>
      <c r="AK370" s="296"/>
      <c r="AL370" s="296"/>
      <c r="AM370" s="297"/>
      <c r="AN370" s="296"/>
      <c r="AO370" s="296"/>
      <c r="AP370" s="296"/>
      <c r="AQ370" s="296"/>
      <c r="AR370" s="296"/>
      <c r="AS370" s="297"/>
    </row>
    <row r="371" spans="1:45" ht="18" customHeight="1" x14ac:dyDescent="0.25">
      <c r="A371" s="352">
        <f>MATCH(B371,STUDIES!$A$4:$A$503,0)</f>
        <v>34</v>
      </c>
      <c r="B371" s="302" t="s">
        <v>717</v>
      </c>
      <c r="C371" s="301" t="s">
        <v>1095</v>
      </c>
      <c r="D371" s="286" t="s">
        <v>152</v>
      </c>
      <c r="E371" s="287" t="s">
        <v>153</v>
      </c>
      <c r="F371" s="287">
        <v>24</v>
      </c>
      <c r="G371" s="287">
        <v>40</v>
      </c>
      <c r="H371" s="288"/>
      <c r="I371" s="289">
        <v>24.24</v>
      </c>
      <c r="J371" s="289"/>
      <c r="K371" s="289">
        <v>10.41</v>
      </c>
      <c r="L371" s="289"/>
      <c r="M371" s="289"/>
      <c r="N371" s="289"/>
      <c r="O371" s="315" t="s">
        <v>93</v>
      </c>
      <c r="P371" s="325"/>
      <c r="Q371" s="289"/>
      <c r="R371" s="289"/>
      <c r="S371" s="289"/>
      <c r="T371" s="289"/>
      <c r="U371" s="289"/>
      <c r="V371" s="294"/>
      <c r="W371" s="289"/>
      <c r="X371" s="289"/>
      <c r="Y371" s="289"/>
      <c r="Z371" s="289"/>
      <c r="AA371" s="289"/>
      <c r="AB371" s="294"/>
      <c r="AC371" s="289"/>
      <c r="AD371" s="289"/>
      <c r="AE371" s="289"/>
      <c r="AF371" s="289"/>
      <c r="AG371" s="289"/>
      <c r="AH371" s="295">
        <v>-69.2</v>
      </c>
      <c r="AI371" s="296"/>
      <c r="AJ371" s="296">
        <v>31.06</v>
      </c>
      <c r="AK371" s="296"/>
      <c r="AL371" s="296"/>
      <c r="AM371" s="297"/>
      <c r="AN371" s="296"/>
      <c r="AO371" s="296"/>
      <c r="AP371" s="296"/>
      <c r="AQ371" s="296"/>
      <c r="AR371" s="296"/>
      <c r="AS371" s="297"/>
    </row>
    <row r="372" spans="1:45" ht="18" customHeight="1" x14ac:dyDescent="0.25">
      <c r="A372" s="352">
        <f>MATCH(B372,STUDIES!$A$4:$A$503,0)</f>
        <v>34</v>
      </c>
      <c r="B372" s="302" t="s">
        <v>717</v>
      </c>
      <c r="C372" s="301" t="s">
        <v>1095</v>
      </c>
      <c r="D372" s="286" t="s">
        <v>152</v>
      </c>
      <c r="E372" s="287" t="s">
        <v>148</v>
      </c>
      <c r="F372" s="287">
        <v>16</v>
      </c>
      <c r="G372" s="287">
        <v>45</v>
      </c>
      <c r="H372" s="288"/>
      <c r="I372" s="289">
        <v>24.24</v>
      </c>
      <c r="J372" s="289"/>
      <c r="K372" s="289">
        <v>10.41</v>
      </c>
      <c r="L372" s="289"/>
      <c r="M372" s="289"/>
      <c r="N372" s="289"/>
      <c r="O372" s="303" t="s">
        <v>93</v>
      </c>
      <c r="P372" s="294"/>
      <c r="Q372" s="289"/>
      <c r="R372" s="289"/>
      <c r="S372" s="289"/>
      <c r="T372" s="289"/>
      <c r="U372" s="289"/>
      <c r="V372" s="294"/>
      <c r="W372" s="289"/>
      <c r="X372" s="289"/>
      <c r="Y372" s="289"/>
      <c r="Z372" s="289"/>
      <c r="AA372" s="289"/>
      <c r="AB372" s="294"/>
      <c r="AC372" s="289"/>
      <c r="AD372" s="289"/>
      <c r="AE372" s="289"/>
      <c r="AF372" s="289"/>
      <c r="AG372" s="289"/>
      <c r="AH372" s="295">
        <v>-61.8</v>
      </c>
      <c r="AI372" s="296"/>
      <c r="AJ372" s="296">
        <v>41.62</v>
      </c>
      <c r="AK372" s="296"/>
      <c r="AL372" s="296"/>
      <c r="AM372" s="297"/>
      <c r="AN372" s="296"/>
      <c r="AO372" s="296"/>
      <c r="AP372" s="296"/>
      <c r="AQ372" s="296"/>
      <c r="AR372" s="296"/>
      <c r="AS372" s="297"/>
    </row>
    <row r="373" spans="1:45" ht="18" customHeight="1" x14ac:dyDescent="0.25">
      <c r="A373" s="352">
        <f>MATCH(B373,STUDIES!$A$4:$A$503,0)</f>
        <v>34</v>
      </c>
      <c r="B373" s="302" t="s">
        <v>717</v>
      </c>
      <c r="C373" s="301" t="s">
        <v>149</v>
      </c>
      <c r="D373" s="286" t="s">
        <v>152</v>
      </c>
      <c r="E373" s="287" t="s">
        <v>153</v>
      </c>
      <c r="F373" s="287">
        <v>24</v>
      </c>
      <c r="G373" s="287">
        <v>38</v>
      </c>
      <c r="H373" s="288"/>
      <c r="I373" s="289">
        <v>26.96</v>
      </c>
      <c r="J373" s="289"/>
      <c r="K373" s="289">
        <v>12.44</v>
      </c>
      <c r="L373" s="289"/>
      <c r="M373" s="289"/>
      <c r="N373" s="289"/>
      <c r="O373" s="303" t="s">
        <v>93</v>
      </c>
      <c r="P373" s="294"/>
      <c r="Q373" s="289"/>
      <c r="R373" s="289"/>
      <c r="S373" s="289"/>
      <c r="T373" s="289"/>
      <c r="U373" s="289"/>
      <c r="V373" s="294"/>
      <c r="W373" s="289"/>
      <c r="X373" s="289"/>
      <c r="Y373" s="289"/>
      <c r="Z373" s="289"/>
      <c r="AA373" s="289"/>
      <c r="AB373" s="294"/>
      <c r="AC373" s="289"/>
      <c r="AD373" s="289"/>
      <c r="AE373" s="289"/>
      <c r="AF373" s="289"/>
      <c r="AG373" s="289"/>
      <c r="AH373" s="295">
        <v>-58.4</v>
      </c>
      <c r="AI373" s="296"/>
      <c r="AJ373" s="296">
        <v>31.99</v>
      </c>
      <c r="AK373" s="296"/>
      <c r="AL373" s="296"/>
      <c r="AM373" s="297"/>
      <c r="AN373" s="296"/>
      <c r="AO373" s="296"/>
      <c r="AP373" s="296"/>
      <c r="AQ373" s="296"/>
      <c r="AR373" s="296"/>
      <c r="AS373" s="297"/>
    </row>
    <row r="374" spans="1:45" ht="18" customHeight="1" x14ac:dyDescent="0.25">
      <c r="A374" s="352">
        <f>MATCH(B374,STUDIES!$A$4:$A$503,0)</f>
        <v>34</v>
      </c>
      <c r="B374" s="302" t="s">
        <v>717</v>
      </c>
      <c r="C374" s="301" t="s">
        <v>149</v>
      </c>
      <c r="D374" s="286" t="s">
        <v>152</v>
      </c>
      <c r="E374" s="287" t="s">
        <v>148</v>
      </c>
      <c r="F374" s="287">
        <v>16</v>
      </c>
      <c r="G374" s="287">
        <v>44</v>
      </c>
      <c r="H374" s="288"/>
      <c r="I374" s="289">
        <v>26.96</v>
      </c>
      <c r="J374" s="289"/>
      <c r="K374" s="289">
        <v>12.44</v>
      </c>
      <c r="L374" s="289"/>
      <c r="M374" s="289"/>
      <c r="N374" s="289"/>
      <c r="O374" s="303" t="s">
        <v>93</v>
      </c>
      <c r="P374" s="294"/>
      <c r="Q374" s="289"/>
      <c r="R374" s="289"/>
      <c r="S374" s="289"/>
      <c r="T374" s="289"/>
      <c r="U374" s="289"/>
      <c r="V374" s="294"/>
      <c r="W374" s="289"/>
      <c r="X374" s="289"/>
      <c r="Y374" s="289"/>
      <c r="Z374" s="289"/>
      <c r="AA374" s="289"/>
      <c r="AB374" s="294"/>
      <c r="AC374" s="289"/>
      <c r="AD374" s="289"/>
      <c r="AE374" s="289"/>
      <c r="AF374" s="289"/>
      <c r="AG374" s="289"/>
      <c r="AH374" s="295">
        <v>-47.6</v>
      </c>
      <c r="AI374" s="296"/>
      <c r="AJ374" s="296">
        <v>32.090000000000003</v>
      </c>
      <c r="AK374" s="296"/>
      <c r="AL374" s="296"/>
      <c r="AM374" s="297"/>
      <c r="AN374" s="296"/>
      <c r="AO374" s="296"/>
      <c r="AP374" s="296"/>
      <c r="AQ374" s="296"/>
      <c r="AR374" s="296"/>
      <c r="AS374" s="297"/>
    </row>
    <row r="375" spans="1:45" ht="18" customHeight="1" x14ac:dyDescent="0.25">
      <c r="A375" s="352">
        <f>MATCH(B375,STUDIES!$A$4:$A$503,0)</f>
        <v>34</v>
      </c>
      <c r="B375" s="302" t="s">
        <v>717</v>
      </c>
      <c r="C375" s="301" t="s">
        <v>1093</v>
      </c>
      <c r="D375" s="286" t="s">
        <v>703</v>
      </c>
      <c r="E375" s="287" t="s">
        <v>153</v>
      </c>
      <c r="F375" s="287">
        <v>24</v>
      </c>
      <c r="G375" s="287">
        <v>33</v>
      </c>
      <c r="H375" s="288"/>
      <c r="I375" s="289">
        <v>8.6199999999999992</v>
      </c>
      <c r="J375" s="289"/>
      <c r="K375" s="289">
        <v>1.05</v>
      </c>
      <c r="L375" s="289"/>
      <c r="M375" s="289"/>
      <c r="N375" s="289"/>
      <c r="O375" s="303" t="s">
        <v>93</v>
      </c>
      <c r="P375" s="294"/>
      <c r="Q375" s="289"/>
      <c r="R375" s="289"/>
      <c r="S375" s="289"/>
      <c r="T375" s="289"/>
      <c r="U375" s="289"/>
      <c r="V375" s="294"/>
      <c r="W375" s="289"/>
      <c r="X375" s="289"/>
      <c r="Y375" s="289"/>
      <c r="Z375" s="289"/>
      <c r="AA375" s="289"/>
      <c r="AB375" s="294"/>
      <c r="AC375" s="289"/>
      <c r="AD375" s="289"/>
      <c r="AE375" s="289"/>
      <c r="AF375" s="289"/>
      <c r="AG375" s="289"/>
      <c r="AH375" s="295">
        <v>-65.8</v>
      </c>
      <c r="AI375" s="296"/>
      <c r="AJ375" s="296">
        <v>29.94</v>
      </c>
      <c r="AK375" s="296"/>
      <c r="AL375" s="296"/>
      <c r="AM375" s="297"/>
      <c r="AN375" s="296"/>
      <c r="AO375" s="296"/>
      <c r="AP375" s="296"/>
      <c r="AQ375" s="296"/>
      <c r="AR375" s="296"/>
      <c r="AS375" s="297"/>
    </row>
    <row r="376" spans="1:45" ht="18" customHeight="1" x14ac:dyDescent="0.25">
      <c r="A376" s="352">
        <f>MATCH(B376,STUDIES!$A$4:$A$503,0)</f>
        <v>34</v>
      </c>
      <c r="B376" s="302" t="s">
        <v>717</v>
      </c>
      <c r="C376" s="301" t="s">
        <v>1093</v>
      </c>
      <c r="D376" s="286" t="s">
        <v>703</v>
      </c>
      <c r="E376" s="287" t="s">
        <v>148</v>
      </c>
      <c r="F376" s="287">
        <v>16</v>
      </c>
      <c r="G376" s="287">
        <v>39</v>
      </c>
      <c r="H376" s="288"/>
      <c r="I376" s="289">
        <v>8.6199999999999992</v>
      </c>
      <c r="J376" s="289"/>
      <c r="K376" s="289">
        <v>1.05</v>
      </c>
      <c r="L376" s="289"/>
      <c r="M376" s="289"/>
      <c r="N376" s="289"/>
      <c r="O376" s="303" t="s">
        <v>93</v>
      </c>
      <c r="P376" s="294"/>
      <c r="Q376" s="289"/>
      <c r="R376" s="289"/>
      <c r="S376" s="289"/>
      <c r="T376" s="289"/>
      <c r="U376" s="289"/>
      <c r="V376" s="294"/>
      <c r="W376" s="289"/>
      <c r="X376" s="289"/>
      <c r="Y376" s="289"/>
      <c r="Z376" s="289"/>
      <c r="AA376" s="289"/>
      <c r="AB376" s="294"/>
      <c r="AC376" s="289"/>
      <c r="AD376" s="289"/>
      <c r="AE376" s="289"/>
      <c r="AF376" s="289"/>
      <c r="AG376" s="289"/>
      <c r="AH376" s="295">
        <v>-61.4</v>
      </c>
      <c r="AI376" s="296"/>
      <c r="AJ376" s="296">
        <v>28.62</v>
      </c>
      <c r="AK376" s="296"/>
      <c r="AL376" s="296"/>
      <c r="AM376" s="297"/>
      <c r="AN376" s="296"/>
      <c r="AO376" s="296"/>
      <c r="AP376" s="296"/>
      <c r="AQ376" s="296"/>
      <c r="AR376" s="296"/>
      <c r="AS376" s="297"/>
    </row>
    <row r="377" spans="1:45" ht="18" customHeight="1" x14ac:dyDescent="0.25">
      <c r="A377" s="352">
        <f>MATCH(B377,STUDIES!$A$4:$A$503,0)</f>
        <v>34</v>
      </c>
      <c r="B377" s="302" t="s">
        <v>717</v>
      </c>
      <c r="C377" s="301" t="s">
        <v>1094</v>
      </c>
      <c r="D377" s="286" t="s">
        <v>703</v>
      </c>
      <c r="E377" s="287" t="s">
        <v>153</v>
      </c>
      <c r="F377" s="287">
        <v>24</v>
      </c>
      <c r="G377" s="287">
        <v>36</v>
      </c>
      <c r="H377" s="288"/>
      <c r="I377" s="289">
        <v>8.2200000000000006</v>
      </c>
      <c r="J377" s="289"/>
      <c r="K377" s="289">
        <v>1.39</v>
      </c>
      <c r="L377" s="289"/>
      <c r="M377" s="289"/>
      <c r="N377" s="289"/>
      <c r="O377" s="303" t="s">
        <v>93</v>
      </c>
      <c r="P377" s="294"/>
      <c r="Q377" s="289"/>
      <c r="R377" s="289"/>
      <c r="S377" s="289"/>
      <c r="T377" s="289"/>
      <c r="U377" s="289"/>
      <c r="V377" s="294"/>
      <c r="W377" s="289"/>
      <c r="X377" s="289"/>
      <c r="Y377" s="289"/>
      <c r="Z377" s="289"/>
      <c r="AA377" s="289"/>
      <c r="AB377" s="294"/>
      <c r="AC377" s="289"/>
      <c r="AD377" s="289"/>
      <c r="AE377" s="289"/>
      <c r="AF377" s="289"/>
      <c r="AG377" s="289"/>
      <c r="AH377" s="295">
        <v>-66.900000000000006</v>
      </c>
      <c r="AI377" s="296"/>
      <c r="AJ377" s="296">
        <v>38.6</v>
      </c>
      <c r="AK377" s="296"/>
      <c r="AL377" s="296"/>
      <c r="AM377" s="297"/>
      <c r="AN377" s="296"/>
      <c r="AO377" s="296"/>
      <c r="AP377" s="296"/>
      <c r="AQ377" s="296"/>
      <c r="AR377" s="296"/>
      <c r="AS377" s="297"/>
    </row>
    <row r="378" spans="1:45" ht="18" customHeight="1" x14ac:dyDescent="0.25">
      <c r="A378" s="352">
        <f>MATCH(B378,STUDIES!$A$4:$A$503,0)</f>
        <v>34</v>
      </c>
      <c r="B378" s="302" t="s">
        <v>717</v>
      </c>
      <c r="C378" s="301" t="s">
        <v>1094</v>
      </c>
      <c r="D378" s="286" t="s">
        <v>703</v>
      </c>
      <c r="E378" s="287" t="s">
        <v>148</v>
      </c>
      <c r="F378" s="287">
        <v>16</v>
      </c>
      <c r="G378" s="287">
        <v>47</v>
      </c>
      <c r="H378" s="288"/>
      <c r="I378" s="289">
        <v>8.2200000000000006</v>
      </c>
      <c r="J378" s="289"/>
      <c r="K378" s="289">
        <v>1.39</v>
      </c>
      <c r="L378" s="289"/>
      <c r="M378" s="289"/>
      <c r="N378" s="289"/>
      <c r="O378" s="303" t="s">
        <v>93</v>
      </c>
      <c r="P378" s="294"/>
      <c r="Q378" s="289"/>
      <c r="R378" s="289"/>
      <c r="S378" s="289"/>
      <c r="T378" s="289"/>
      <c r="U378" s="289"/>
      <c r="V378" s="294"/>
      <c r="W378" s="289"/>
      <c r="X378" s="289"/>
      <c r="Y378" s="289"/>
      <c r="Z378" s="289"/>
      <c r="AA378" s="289"/>
      <c r="AB378" s="294"/>
      <c r="AC378" s="289"/>
      <c r="AD378" s="289"/>
      <c r="AE378" s="289"/>
      <c r="AF378" s="289"/>
      <c r="AG378" s="289"/>
      <c r="AH378" s="295">
        <v>-71.7</v>
      </c>
      <c r="AI378" s="296"/>
      <c r="AJ378" s="296">
        <v>22.53</v>
      </c>
      <c r="AK378" s="296"/>
      <c r="AL378" s="296"/>
      <c r="AM378" s="297"/>
      <c r="AN378" s="296"/>
      <c r="AO378" s="296"/>
      <c r="AP378" s="296"/>
      <c r="AQ378" s="296"/>
      <c r="AR378" s="296"/>
      <c r="AS378" s="297"/>
    </row>
    <row r="379" spans="1:45" ht="18" customHeight="1" x14ac:dyDescent="0.25">
      <c r="A379" s="352">
        <f>MATCH(B379,STUDIES!$A$4:$A$503,0)</f>
        <v>34</v>
      </c>
      <c r="B379" s="302" t="s">
        <v>717</v>
      </c>
      <c r="C379" s="301" t="s">
        <v>1095</v>
      </c>
      <c r="D379" s="286" t="s">
        <v>703</v>
      </c>
      <c r="E379" s="287" t="s">
        <v>153</v>
      </c>
      <c r="F379" s="287">
        <v>24</v>
      </c>
      <c r="G379" s="287">
        <v>31</v>
      </c>
      <c r="H379" s="288"/>
      <c r="I379" s="289">
        <v>8.2200000000000006</v>
      </c>
      <c r="J379" s="289"/>
      <c r="K379" s="289">
        <v>1.29</v>
      </c>
      <c r="L379" s="289"/>
      <c r="M379" s="289"/>
      <c r="N379" s="289"/>
      <c r="O379" s="303" t="s">
        <v>93</v>
      </c>
      <c r="P379" s="294"/>
      <c r="Q379" s="289"/>
      <c r="R379" s="289"/>
      <c r="S379" s="289"/>
      <c r="T379" s="289"/>
      <c r="U379" s="289"/>
      <c r="V379" s="294"/>
      <c r="W379" s="289"/>
      <c r="X379" s="289"/>
      <c r="Y379" s="289"/>
      <c r="Z379" s="289"/>
      <c r="AA379" s="289"/>
      <c r="AB379" s="294"/>
      <c r="AC379" s="289"/>
      <c r="AD379" s="289"/>
      <c r="AE379" s="289"/>
      <c r="AF379" s="289"/>
      <c r="AG379" s="289"/>
      <c r="AH379" s="295">
        <v>-68.2</v>
      </c>
      <c r="AI379" s="296"/>
      <c r="AJ379" s="296">
        <v>26.88</v>
      </c>
      <c r="AK379" s="296"/>
      <c r="AL379" s="296"/>
      <c r="AM379" s="297"/>
      <c r="AN379" s="296"/>
      <c r="AO379" s="296"/>
      <c r="AP379" s="296"/>
      <c r="AQ379" s="296"/>
      <c r="AR379" s="296"/>
      <c r="AS379" s="297"/>
    </row>
    <row r="380" spans="1:45" ht="18" customHeight="1" x14ac:dyDescent="0.25">
      <c r="A380" s="352">
        <f>MATCH(B380,STUDIES!$A$4:$A$503,0)</f>
        <v>34</v>
      </c>
      <c r="B380" s="302" t="s">
        <v>717</v>
      </c>
      <c r="C380" s="301" t="s">
        <v>1095</v>
      </c>
      <c r="D380" s="286" t="s">
        <v>703</v>
      </c>
      <c r="E380" s="287" t="s">
        <v>148</v>
      </c>
      <c r="F380" s="287">
        <v>16</v>
      </c>
      <c r="G380" s="287">
        <v>40</v>
      </c>
      <c r="H380" s="288"/>
      <c r="I380" s="289">
        <v>8.2200000000000006</v>
      </c>
      <c r="J380" s="289"/>
      <c r="K380" s="289">
        <v>1.29</v>
      </c>
      <c r="L380" s="289"/>
      <c r="M380" s="289"/>
      <c r="N380" s="289"/>
      <c r="O380" s="303" t="s">
        <v>93</v>
      </c>
      <c r="P380" s="294"/>
      <c r="Q380" s="289"/>
      <c r="R380" s="289"/>
      <c r="S380" s="289"/>
      <c r="T380" s="289"/>
      <c r="U380" s="289"/>
      <c r="V380" s="294"/>
      <c r="W380" s="289"/>
      <c r="X380" s="289"/>
      <c r="Y380" s="289"/>
      <c r="Z380" s="289"/>
      <c r="AA380" s="289"/>
      <c r="AB380" s="294"/>
      <c r="AC380" s="289"/>
      <c r="AD380" s="289"/>
      <c r="AE380" s="289"/>
      <c r="AF380" s="289"/>
      <c r="AG380" s="289"/>
      <c r="AH380" s="295">
        <v>-63.7</v>
      </c>
      <c r="AI380" s="296"/>
      <c r="AJ380" s="296">
        <v>33.07</v>
      </c>
      <c r="AK380" s="296"/>
      <c r="AL380" s="296"/>
      <c r="AM380" s="297"/>
      <c r="AN380" s="296"/>
      <c r="AO380" s="296"/>
      <c r="AP380" s="296"/>
      <c r="AQ380" s="296"/>
      <c r="AR380" s="296"/>
      <c r="AS380" s="297"/>
    </row>
    <row r="381" spans="1:45" ht="18" customHeight="1" x14ac:dyDescent="0.25">
      <c r="A381" s="352">
        <f>MATCH(B381,STUDIES!$A$4:$A$503,0)</f>
        <v>34</v>
      </c>
      <c r="B381" s="302" t="s">
        <v>717</v>
      </c>
      <c r="C381" s="301" t="s">
        <v>149</v>
      </c>
      <c r="D381" s="286" t="s">
        <v>703</v>
      </c>
      <c r="E381" s="287" t="s">
        <v>153</v>
      </c>
      <c r="F381" s="287">
        <v>24</v>
      </c>
      <c r="G381" s="287">
        <v>32</v>
      </c>
      <c r="H381" s="288"/>
      <c r="I381" s="289">
        <v>8.16</v>
      </c>
      <c r="J381" s="289"/>
      <c r="K381" s="289">
        <v>1.17</v>
      </c>
      <c r="L381" s="289"/>
      <c r="M381" s="289"/>
      <c r="N381" s="289"/>
      <c r="O381" s="303" t="s">
        <v>93</v>
      </c>
      <c r="P381" s="294"/>
      <c r="Q381" s="289"/>
      <c r="R381" s="289"/>
      <c r="S381" s="289"/>
      <c r="T381" s="289"/>
      <c r="U381" s="289"/>
      <c r="V381" s="294"/>
      <c r="W381" s="289"/>
      <c r="X381" s="289"/>
      <c r="Y381" s="289"/>
      <c r="Z381" s="289"/>
      <c r="AA381" s="289"/>
      <c r="AB381" s="294"/>
      <c r="AC381" s="289"/>
      <c r="AD381" s="289"/>
      <c r="AE381" s="289"/>
      <c r="AF381" s="289"/>
      <c r="AG381" s="289"/>
      <c r="AH381" s="295">
        <v>-42.2</v>
      </c>
      <c r="AI381" s="296"/>
      <c r="AJ381" s="296">
        <v>31.66</v>
      </c>
      <c r="AK381" s="296"/>
      <c r="AL381" s="296"/>
      <c r="AM381" s="297"/>
      <c r="AN381" s="296"/>
      <c r="AO381" s="296"/>
      <c r="AP381" s="296"/>
      <c r="AQ381" s="296"/>
      <c r="AR381" s="296"/>
      <c r="AS381" s="297"/>
    </row>
    <row r="382" spans="1:45" ht="18" customHeight="1" x14ac:dyDescent="0.25">
      <c r="A382" s="352">
        <f>MATCH(B382,STUDIES!$A$4:$A$503,0)</f>
        <v>34</v>
      </c>
      <c r="B382" s="302" t="s">
        <v>717</v>
      </c>
      <c r="C382" s="301" t="s">
        <v>149</v>
      </c>
      <c r="D382" s="286" t="s">
        <v>703</v>
      </c>
      <c r="E382" s="287" t="s">
        <v>148</v>
      </c>
      <c r="F382" s="287">
        <v>16</v>
      </c>
      <c r="G382" s="287">
        <v>39</v>
      </c>
      <c r="H382" s="288"/>
      <c r="I382" s="289">
        <v>8.16</v>
      </c>
      <c r="J382" s="289"/>
      <c r="K382" s="289">
        <v>1.17</v>
      </c>
      <c r="L382" s="289"/>
      <c r="M382" s="289"/>
      <c r="N382" s="289"/>
      <c r="O382" s="303" t="s">
        <v>93</v>
      </c>
      <c r="P382" s="294"/>
      <c r="Q382" s="289"/>
      <c r="R382" s="289"/>
      <c r="S382" s="289"/>
      <c r="T382" s="289"/>
      <c r="U382" s="289"/>
      <c r="V382" s="294"/>
      <c r="W382" s="289"/>
      <c r="X382" s="289"/>
      <c r="Y382" s="289"/>
      <c r="Z382" s="289"/>
      <c r="AA382" s="289"/>
      <c r="AB382" s="294"/>
      <c r="AC382" s="289"/>
      <c r="AD382" s="289"/>
      <c r="AE382" s="289"/>
      <c r="AF382" s="289"/>
      <c r="AG382" s="289"/>
      <c r="AH382" s="295">
        <v>-36.200000000000003</v>
      </c>
      <c r="AI382" s="296"/>
      <c r="AJ382" s="296">
        <v>30.25</v>
      </c>
      <c r="AK382" s="296"/>
      <c r="AL382" s="296"/>
      <c r="AM382" s="297"/>
      <c r="AN382" s="296"/>
      <c r="AO382" s="296"/>
      <c r="AP382" s="296"/>
      <c r="AQ382" s="296"/>
      <c r="AR382" s="296"/>
      <c r="AS382" s="297"/>
    </row>
    <row r="383" spans="1:45" ht="18" customHeight="1" x14ac:dyDescent="0.25">
      <c r="A383" s="352">
        <f>MATCH(B383,STUDIES!$A$4:$A$503,0)</f>
        <v>34</v>
      </c>
      <c r="B383" s="304" t="s">
        <v>717</v>
      </c>
      <c r="C383" s="301" t="s">
        <v>1093</v>
      </c>
      <c r="D383" s="304" t="s">
        <v>1178</v>
      </c>
      <c r="E383" s="305" t="s">
        <v>153</v>
      </c>
      <c r="F383" s="305">
        <v>24</v>
      </c>
      <c r="G383" s="305">
        <v>55</v>
      </c>
      <c r="H383" s="306">
        <v>3</v>
      </c>
      <c r="O383" s="308"/>
      <c r="P383" s="309"/>
    </row>
    <row r="384" spans="1:45" ht="18" customHeight="1" x14ac:dyDescent="0.25">
      <c r="A384" s="352">
        <f>MATCH(B384,STUDIES!$A$4:$A$503,0)</f>
        <v>34</v>
      </c>
      <c r="B384" s="304" t="s">
        <v>717</v>
      </c>
      <c r="C384" s="301" t="s">
        <v>1094</v>
      </c>
      <c r="D384" s="304" t="s">
        <v>1178</v>
      </c>
      <c r="E384" s="305" t="s">
        <v>153</v>
      </c>
      <c r="F384" s="305">
        <v>24</v>
      </c>
      <c r="G384" s="305">
        <v>57</v>
      </c>
      <c r="H384" s="306">
        <v>2</v>
      </c>
      <c r="O384" s="308"/>
      <c r="P384" s="309"/>
    </row>
    <row r="385" spans="1:46" ht="18" customHeight="1" x14ac:dyDescent="0.25">
      <c r="A385" s="352">
        <f>MATCH(B385,STUDIES!$A$4:$A$503,0)</f>
        <v>34</v>
      </c>
      <c r="B385" s="304" t="s">
        <v>717</v>
      </c>
      <c r="C385" s="301" t="s">
        <v>1095</v>
      </c>
      <c r="D385" s="304" t="s">
        <v>1178</v>
      </c>
      <c r="E385" s="305" t="s">
        <v>153</v>
      </c>
      <c r="F385" s="305">
        <v>24</v>
      </c>
      <c r="G385" s="305">
        <v>57</v>
      </c>
      <c r="H385" s="306">
        <v>2</v>
      </c>
      <c r="O385" s="308"/>
      <c r="P385" s="309"/>
    </row>
    <row r="386" spans="1:46" ht="18" customHeight="1" x14ac:dyDescent="0.25">
      <c r="A386" s="352">
        <f>MATCH(B386,STUDIES!$A$4:$A$503,0)</f>
        <v>34</v>
      </c>
      <c r="B386" s="304" t="s">
        <v>717</v>
      </c>
      <c r="C386" s="317" t="s">
        <v>149</v>
      </c>
      <c r="D386" s="304" t="s">
        <v>1178</v>
      </c>
      <c r="E386" s="305" t="s">
        <v>153</v>
      </c>
      <c r="F386" s="305">
        <v>24</v>
      </c>
      <c r="G386" s="305">
        <v>56</v>
      </c>
      <c r="H386" s="306">
        <v>1</v>
      </c>
      <c r="O386" s="308"/>
      <c r="P386" s="309"/>
    </row>
    <row r="387" spans="1:46" ht="18" customHeight="1" x14ac:dyDescent="0.25">
      <c r="A387" s="352">
        <f>MATCH(B387,STUDIES!$A$4:$A$503,0)</f>
        <v>34</v>
      </c>
      <c r="B387" s="304" t="s">
        <v>717</v>
      </c>
      <c r="C387" s="317" t="s">
        <v>1093</v>
      </c>
      <c r="D387" s="304" t="s">
        <v>1182</v>
      </c>
      <c r="E387" s="305" t="s">
        <v>153</v>
      </c>
      <c r="F387" s="305">
        <v>24</v>
      </c>
      <c r="G387" s="305">
        <v>55</v>
      </c>
      <c r="H387" s="306">
        <v>3</v>
      </c>
      <c r="O387" s="308"/>
      <c r="P387" s="309"/>
    </row>
    <row r="388" spans="1:46" ht="18" customHeight="1" x14ac:dyDescent="0.25">
      <c r="A388" s="352">
        <f>MATCH(B388,STUDIES!$A$4:$A$503,0)</f>
        <v>34</v>
      </c>
      <c r="B388" s="304" t="s">
        <v>717</v>
      </c>
      <c r="C388" s="317" t="s">
        <v>1094</v>
      </c>
      <c r="D388" s="304" t="s">
        <v>1182</v>
      </c>
      <c r="E388" s="305" t="s">
        <v>153</v>
      </c>
      <c r="F388" s="305">
        <v>24</v>
      </c>
      <c r="G388" s="305">
        <v>57</v>
      </c>
      <c r="H388" s="306">
        <v>2</v>
      </c>
      <c r="O388" s="308"/>
      <c r="P388" s="309"/>
    </row>
    <row r="389" spans="1:46" ht="18" customHeight="1" x14ac:dyDescent="0.25">
      <c r="A389" s="352">
        <f>MATCH(B389,STUDIES!$A$4:$A$503,0)</f>
        <v>34</v>
      </c>
      <c r="B389" s="304" t="s">
        <v>717</v>
      </c>
      <c r="C389" s="317" t="s">
        <v>1095</v>
      </c>
      <c r="D389" s="304" t="s">
        <v>1182</v>
      </c>
      <c r="E389" s="305" t="s">
        <v>153</v>
      </c>
      <c r="F389" s="305">
        <v>24</v>
      </c>
      <c r="G389" s="305">
        <v>57</v>
      </c>
      <c r="H389" s="306">
        <v>3</v>
      </c>
      <c r="O389" s="308"/>
      <c r="P389" s="309"/>
    </row>
    <row r="390" spans="1:46" ht="18" customHeight="1" x14ac:dyDescent="0.25">
      <c r="A390" s="352">
        <f>MATCH(B390,STUDIES!$A$4:$A$503,0)</f>
        <v>34</v>
      </c>
      <c r="B390" s="304" t="s">
        <v>717</v>
      </c>
      <c r="C390" s="317" t="s">
        <v>149</v>
      </c>
      <c r="D390" s="304" t="s">
        <v>1182</v>
      </c>
      <c r="E390" s="305" t="s">
        <v>153</v>
      </c>
      <c r="F390" s="305">
        <v>24</v>
      </c>
      <c r="G390" s="305">
        <v>56</v>
      </c>
      <c r="H390" s="306">
        <v>0</v>
      </c>
      <c r="O390" s="308"/>
      <c r="P390" s="309"/>
      <c r="AT390" s="298"/>
    </row>
    <row r="391" spans="1:46" ht="18" customHeight="1" x14ac:dyDescent="0.25">
      <c r="A391" s="352">
        <f>MATCH(B391,STUDIES!$A$4:$A$503,0)</f>
        <v>35</v>
      </c>
      <c r="B391" s="304" t="s">
        <v>865</v>
      </c>
      <c r="C391" s="366" t="s">
        <v>149</v>
      </c>
      <c r="D391" s="304" t="s">
        <v>155</v>
      </c>
      <c r="E391" s="305" t="s">
        <v>148</v>
      </c>
      <c r="F391" s="305">
        <v>16</v>
      </c>
      <c r="G391" s="305">
        <v>126</v>
      </c>
      <c r="O391" s="308" t="s">
        <v>91</v>
      </c>
      <c r="P391" s="369">
        <v>-8.8000000000000007</v>
      </c>
      <c r="Q391" s="329">
        <v>0.56000000000000005</v>
      </c>
    </row>
    <row r="392" spans="1:46" ht="18" customHeight="1" x14ac:dyDescent="0.25">
      <c r="A392" s="352">
        <f>MATCH(B392,STUDIES!$A$4:$A$503,0)</f>
        <v>35</v>
      </c>
      <c r="B392" s="304" t="s">
        <v>865</v>
      </c>
      <c r="C392" s="366" t="s">
        <v>1108</v>
      </c>
      <c r="D392" s="304" t="s">
        <v>155</v>
      </c>
      <c r="E392" s="305" t="s">
        <v>148</v>
      </c>
      <c r="F392" s="305">
        <v>16</v>
      </c>
      <c r="G392" s="305">
        <v>252</v>
      </c>
      <c r="O392" s="308" t="s">
        <v>91</v>
      </c>
      <c r="P392" s="369">
        <v>-11.7</v>
      </c>
      <c r="Q392" s="329">
        <v>0.39</v>
      </c>
    </row>
    <row r="393" spans="1:46" ht="18" customHeight="1" x14ac:dyDescent="0.25">
      <c r="A393" s="352">
        <f>MATCH(B393,STUDIES!$A$4:$A$503,0)</f>
        <v>35</v>
      </c>
      <c r="B393" s="304" t="s">
        <v>865</v>
      </c>
      <c r="C393" s="366" t="s">
        <v>149</v>
      </c>
      <c r="D393" s="304" t="s">
        <v>152</v>
      </c>
      <c r="E393" s="305" t="s">
        <v>148</v>
      </c>
      <c r="F393" s="305">
        <v>16</v>
      </c>
      <c r="G393" s="305">
        <v>108</v>
      </c>
      <c r="O393" s="318" t="s">
        <v>91</v>
      </c>
      <c r="P393" s="309">
        <v>-15.6</v>
      </c>
      <c r="Q393" s="307">
        <v>0.96</v>
      </c>
    </row>
    <row r="394" spans="1:46" ht="18" customHeight="1" x14ac:dyDescent="0.25">
      <c r="A394" s="352">
        <f>MATCH(B394,STUDIES!$A$4:$A$503,0)</f>
        <v>35</v>
      </c>
      <c r="B394" s="304" t="s">
        <v>865</v>
      </c>
      <c r="C394" s="366" t="s">
        <v>1108</v>
      </c>
      <c r="D394" s="304" t="s">
        <v>152</v>
      </c>
      <c r="E394" s="305" t="s">
        <v>148</v>
      </c>
      <c r="F394" s="305">
        <v>16</v>
      </c>
      <c r="G394" s="305">
        <v>229</v>
      </c>
      <c r="O394" s="318" t="s">
        <v>91</v>
      </c>
      <c r="P394" s="309">
        <v>-21</v>
      </c>
      <c r="Q394" s="307">
        <v>0.67</v>
      </c>
    </row>
    <row r="395" spans="1:46" ht="18" customHeight="1" x14ac:dyDescent="0.25">
      <c r="A395" s="352">
        <f>MATCH(B395,STUDIES!$A$4:$A$503,0)</f>
        <v>35</v>
      </c>
      <c r="B395" s="304" t="s">
        <v>865</v>
      </c>
      <c r="C395" s="366" t="s">
        <v>149</v>
      </c>
      <c r="D395" s="304" t="s">
        <v>154</v>
      </c>
      <c r="E395" s="305" t="s">
        <v>148</v>
      </c>
      <c r="F395" s="305">
        <v>16</v>
      </c>
      <c r="G395" s="305">
        <v>103</v>
      </c>
      <c r="O395" s="318" t="s">
        <v>91</v>
      </c>
      <c r="P395" s="309">
        <v>-7.8</v>
      </c>
      <c r="Q395" s="307">
        <v>0.66</v>
      </c>
    </row>
    <row r="396" spans="1:46" ht="18" customHeight="1" x14ac:dyDescent="0.25">
      <c r="A396" s="352">
        <f>MATCH(B396,STUDIES!$A$4:$A$503,0)</f>
        <v>35</v>
      </c>
      <c r="B396" s="304" t="s">
        <v>865</v>
      </c>
      <c r="C396" s="366" t="s">
        <v>1108</v>
      </c>
      <c r="D396" s="304" t="s">
        <v>154</v>
      </c>
      <c r="E396" s="305" t="s">
        <v>148</v>
      </c>
      <c r="F396" s="305">
        <v>16</v>
      </c>
      <c r="G396" s="305">
        <v>226</v>
      </c>
      <c r="O396" s="318" t="s">
        <v>91</v>
      </c>
      <c r="P396" s="319">
        <v>-11.8</v>
      </c>
      <c r="Q396" s="307">
        <v>0.46</v>
      </c>
    </row>
    <row r="397" spans="1:46" ht="18" customHeight="1" x14ac:dyDescent="0.25">
      <c r="A397" s="352">
        <f>MATCH(B397,STUDIES!$A$4:$A$503,0)</f>
        <v>35</v>
      </c>
      <c r="B397" s="304" t="s">
        <v>865</v>
      </c>
      <c r="C397" s="366" t="s">
        <v>149</v>
      </c>
      <c r="D397" s="304" t="s">
        <v>703</v>
      </c>
      <c r="E397" s="305" t="s">
        <v>148</v>
      </c>
      <c r="F397" s="305">
        <v>16</v>
      </c>
      <c r="G397" s="305">
        <v>100</v>
      </c>
      <c r="O397" s="318" t="s">
        <v>91</v>
      </c>
      <c r="P397" s="319">
        <v>-2.9</v>
      </c>
      <c r="Q397" s="307">
        <v>0.21</v>
      </c>
      <c r="AT397" s="298"/>
    </row>
    <row r="398" spans="1:46" ht="18" customHeight="1" x14ac:dyDescent="0.25">
      <c r="A398" s="352">
        <f>MATCH(B398,STUDIES!$A$4:$A$503,0)</f>
        <v>35</v>
      </c>
      <c r="B398" s="304" t="s">
        <v>865</v>
      </c>
      <c r="C398" s="366" t="s">
        <v>1108</v>
      </c>
      <c r="D398" s="304" t="s">
        <v>703</v>
      </c>
      <c r="E398" s="305" t="s">
        <v>148</v>
      </c>
      <c r="F398" s="305">
        <v>16</v>
      </c>
      <c r="G398" s="305">
        <v>221</v>
      </c>
      <c r="O398" s="318" t="s">
        <v>91</v>
      </c>
      <c r="P398" s="319">
        <v>-4.0999999999999996</v>
      </c>
      <c r="Q398" s="307">
        <v>0.15</v>
      </c>
    </row>
    <row r="399" spans="1:46" ht="18" customHeight="1" x14ac:dyDescent="0.25">
      <c r="A399" s="352">
        <f>MATCH(B399,STUDIES!$A$4:$A$503,0)</f>
        <v>35</v>
      </c>
      <c r="B399" s="304" t="s">
        <v>865</v>
      </c>
      <c r="C399" s="317" t="s">
        <v>149</v>
      </c>
      <c r="D399" s="304" t="s">
        <v>1178</v>
      </c>
      <c r="E399" s="305" t="s">
        <v>148</v>
      </c>
      <c r="F399" s="305">
        <v>16</v>
      </c>
      <c r="G399" s="305">
        <v>126</v>
      </c>
      <c r="H399" s="306">
        <v>4</v>
      </c>
    </row>
    <row r="400" spans="1:46" ht="18" customHeight="1" x14ac:dyDescent="0.25">
      <c r="A400" s="352">
        <f>MATCH(B400,STUDIES!$A$4:$A$503,0)</f>
        <v>35</v>
      </c>
      <c r="B400" s="304" t="s">
        <v>865</v>
      </c>
      <c r="C400" s="317" t="s">
        <v>1108</v>
      </c>
      <c r="D400" s="304" t="s">
        <v>1178</v>
      </c>
      <c r="E400" s="305" t="s">
        <v>148</v>
      </c>
      <c r="F400" s="305">
        <v>16</v>
      </c>
      <c r="G400" s="305">
        <v>252</v>
      </c>
      <c r="H400" s="306">
        <v>2</v>
      </c>
    </row>
    <row r="401" spans="1:45" ht="18" customHeight="1" x14ac:dyDescent="0.25">
      <c r="A401" s="352">
        <f>MATCH(B401,STUDIES!$A$4:$A$503,0)</f>
        <v>35</v>
      </c>
      <c r="B401" s="304" t="s">
        <v>865</v>
      </c>
      <c r="C401" s="317" t="s">
        <v>149</v>
      </c>
      <c r="D401" s="304" t="s">
        <v>1182</v>
      </c>
      <c r="E401" s="305" t="s">
        <v>148</v>
      </c>
      <c r="F401" s="305">
        <v>16</v>
      </c>
      <c r="G401" s="305">
        <v>126</v>
      </c>
      <c r="H401" s="306">
        <v>1</v>
      </c>
    </row>
    <row r="402" spans="1:45" ht="18" customHeight="1" x14ac:dyDescent="0.25">
      <c r="A402" s="352">
        <f>MATCH(B402,STUDIES!$A$4:$A$503,0)</f>
        <v>35</v>
      </c>
      <c r="B402" s="304" t="s">
        <v>865</v>
      </c>
      <c r="C402" s="317" t="s">
        <v>1108</v>
      </c>
      <c r="D402" s="304" t="s">
        <v>1182</v>
      </c>
      <c r="E402" s="305" t="s">
        <v>148</v>
      </c>
      <c r="F402" s="305">
        <v>16</v>
      </c>
      <c r="G402" s="305">
        <v>252</v>
      </c>
      <c r="H402" s="306">
        <v>6</v>
      </c>
    </row>
    <row r="403" spans="1:45" ht="18" customHeight="1" x14ac:dyDescent="0.25">
      <c r="A403" s="352">
        <f>MATCH(B403,STUDIES!$A$4:$A$503,0)</f>
        <v>36</v>
      </c>
      <c r="B403" s="372" t="s">
        <v>773</v>
      </c>
      <c r="C403" s="365" t="s">
        <v>1054</v>
      </c>
      <c r="D403" s="304" t="s">
        <v>155</v>
      </c>
      <c r="E403" s="305" t="s">
        <v>148</v>
      </c>
      <c r="F403" s="305">
        <v>16</v>
      </c>
      <c r="G403" s="305">
        <v>52</v>
      </c>
      <c r="I403" s="307">
        <v>13</v>
      </c>
      <c r="K403" s="307">
        <v>6.8</v>
      </c>
      <c r="O403" s="318" t="s">
        <v>91</v>
      </c>
      <c r="P403" s="319">
        <v>-4.6399999999999997</v>
      </c>
      <c r="Q403" s="307">
        <v>0.7</v>
      </c>
    </row>
    <row r="404" spans="1:45" ht="18" customHeight="1" x14ac:dyDescent="0.25">
      <c r="A404" s="352">
        <f>MATCH(B404,STUDIES!$A$4:$A$503,0)</f>
        <v>36</v>
      </c>
      <c r="B404" s="372" t="s">
        <v>773</v>
      </c>
      <c r="C404" s="365" t="s">
        <v>1055</v>
      </c>
      <c r="D404" s="304" t="s">
        <v>155</v>
      </c>
      <c r="E404" s="305" t="s">
        <v>148</v>
      </c>
      <c r="F404" s="305">
        <v>16</v>
      </c>
      <c r="G404" s="371">
        <v>52</v>
      </c>
      <c r="I404" s="307">
        <v>13</v>
      </c>
      <c r="K404" s="307">
        <v>7.7</v>
      </c>
      <c r="O404" s="318" t="s">
        <v>91</v>
      </c>
      <c r="P404" s="319">
        <v>-4.3</v>
      </c>
      <c r="Q404" s="307">
        <v>0.68</v>
      </c>
      <c r="AS404" s="311"/>
    </row>
    <row r="405" spans="1:45" ht="18" customHeight="1" x14ac:dyDescent="0.25">
      <c r="A405" s="352">
        <f>MATCH(B405,STUDIES!$A$4:$A$503,0)</f>
        <v>36</v>
      </c>
      <c r="B405" s="372" t="s">
        <v>773</v>
      </c>
      <c r="C405" s="365" t="s">
        <v>1056</v>
      </c>
      <c r="D405" s="304" t="s">
        <v>155</v>
      </c>
      <c r="E405" s="305" t="s">
        <v>148</v>
      </c>
      <c r="F405" s="305">
        <v>16</v>
      </c>
      <c r="G405" s="371">
        <v>70</v>
      </c>
      <c r="I405" s="307">
        <v>14</v>
      </c>
      <c r="K405" s="307">
        <v>7.1</v>
      </c>
      <c r="O405" s="318" t="s">
        <v>91</v>
      </c>
      <c r="P405" s="319">
        <v>-6.76</v>
      </c>
      <c r="Q405" s="307">
        <v>0.6</v>
      </c>
    </row>
    <row r="406" spans="1:45" ht="18" customHeight="1" x14ac:dyDescent="0.25">
      <c r="A406" s="352">
        <f>MATCH(B406,STUDIES!$A$4:$A$503,0)</f>
        <v>36</v>
      </c>
      <c r="B406" s="372" t="s">
        <v>773</v>
      </c>
      <c r="C406" s="365" t="s">
        <v>149</v>
      </c>
      <c r="D406" s="304" t="s">
        <v>155</v>
      </c>
      <c r="E406" s="305" t="s">
        <v>148</v>
      </c>
      <c r="F406" s="305">
        <v>16</v>
      </c>
      <c r="G406" s="371">
        <v>71</v>
      </c>
      <c r="I406" s="307">
        <v>14</v>
      </c>
      <c r="K406" s="307">
        <v>7.4</v>
      </c>
      <c r="O406" s="318" t="s">
        <v>91</v>
      </c>
      <c r="P406" s="319">
        <v>-2.46</v>
      </c>
      <c r="Q406" s="307">
        <v>0.56999999999999995</v>
      </c>
    </row>
    <row r="407" spans="1:45" ht="18" customHeight="1" x14ac:dyDescent="0.25">
      <c r="A407" s="352">
        <f>MATCH(B407,STUDIES!$A$4:$A$503,0)</f>
        <v>36</v>
      </c>
      <c r="B407" s="372" t="s">
        <v>773</v>
      </c>
      <c r="C407" s="365" t="s">
        <v>1054</v>
      </c>
      <c r="D407" s="304" t="s">
        <v>152</v>
      </c>
      <c r="E407" s="305" t="s">
        <v>148</v>
      </c>
      <c r="F407" s="305">
        <v>16</v>
      </c>
      <c r="G407" s="371">
        <v>127</v>
      </c>
      <c r="I407" s="307">
        <v>29</v>
      </c>
      <c r="K407" s="307">
        <v>11.8</v>
      </c>
      <c r="O407" s="318" t="s">
        <v>93</v>
      </c>
      <c r="AH407" s="310">
        <v>-48.22</v>
      </c>
      <c r="AI407" s="311">
        <v>4.5199999999999996</v>
      </c>
    </row>
    <row r="408" spans="1:45" ht="18" customHeight="1" x14ac:dyDescent="0.25">
      <c r="A408" s="352">
        <f>MATCH(B408,STUDIES!$A$4:$A$503,0)</f>
        <v>36</v>
      </c>
      <c r="B408" s="372" t="s">
        <v>773</v>
      </c>
      <c r="C408" s="365" t="s">
        <v>1055</v>
      </c>
      <c r="D408" s="304" t="s">
        <v>152</v>
      </c>
      <c r="E408" s="305" t="s">
        <v>148</v>
      </c>
      <c r="F408" s="305">
        <v>16</v>
      </c>
      <c r="G408" s="371">
        <v>123</v>
      </c>
      <c r="I408" s="307">
        <v>31</v>
      </c>
      <c r="K408" s="307">
        <v>11.7</v>
      </c>
      <c r="O408" s="318" t="s">
        <v>93</v>
      </c>
      <c r="AH408" s="310">
        <v>-51.89</v>
      </c>
      <c r="AI408" s="311">
        <v>4.29</v>
      </c>
    </row>
    <row r="409" spans="1:45" ht="18" customHeight="1" x14ac:dyDescent="0.25">
      <c r="A409" s="352">
        <f>MATCH(B409,STUDIES!$A$4:$A$503,0)</f>
        <v>36</v>
      </c>
      <c r="B409" s="372" t="s">
        <v>773</v>
      </c>
      <c r="C409" s="365" t="s">
        <v>1056</v>
      </c>
      <c r="D409" s="304" t="s">
        <v>152</v>
      </c>
      <c r="E409" s="305" t="s">
        <v>148</v>
      </c>
      <c r="F409" s="305">
        <v>16</v>
      </c>
      <c r="G409" s="371">
        <v>125</v>
      </c>
      <c r="I409" s="307">
        <v>32</v>
      </c>
      <c r="K409" s="307">
        <v>12.7</v>
      </c>
      <c r="O409" s="318" t="s">
        <v>93</v>
      </c>
      <c r="AH409" s="310">
        <v>-59.36</v>
      </c>
      <c r="AI409" s="311">
        <v>3.84</v>
      </c>
    </row>
    <row r="410" spans="1:45" ht="18" customHeight="1" x14ac:dyDescent="0.25">
      <c r="A410" s="352">
        <f>MATCH(B410,STUDIES!$A$4:$A$503,0)</f>
        <v>36</v>
      </c>
      <c r="B410" s="372" t="s">
        <v>773</v>
      </c>
      <c r="C410" s="365" t="s">
        <v>149</v>
      </c>
      <c r="D410" s="304" t="s">
        <v>152</v>
      </c>
      <c r="E410" s="305" t="s">
        <v>148</v>
      </c>
      <c r="F410" s="305">
        <v>16</v>
      </c>
      <c r="G410" s="371">
        <v>249</v>
      </c>
      <c r="I410" s="307">
        <v>32</v>
      </c>
      <c r="K410" s="307">
        <v>13</v>
      </c>
      <c r="O410" s="318" t="s">
        <v>93</v>
      </c>
      <c r="AH410" s="310">
        <v>-34.82</v>
      </c>
      <c r="AI410" s="311">
        <v>3.64</v>
      </c>
    </row>
    <row r="411" spans="1:45" ht="18" customHeight="1" x14ac:dyDescent="0.25">
      <c r="A411" s="352">
        <f>MATCH(B411,STUDIES!$A$4:$A$503,0)</f>
        <v>36</v>
      </c>
      <c r="B411" s="372" t="s">
        <v>773</v>
      </c>
      <c r="C411" s="365" t="s">
        <v>1054</v>
      </c>
      <c r="D411" s="304" t="s">
        <v>154</v>
      </c>
      <c r="E411" s="305" t="s">
        <v>148</v>
      </c>
      <c r="F411" s="305">
        <v>16</v>
      </c>
      <c r="G411" s="371">
        <v>53</v>
      </c>
      <c r="I411" s="307">
        <v>20</v>
      </c>
      <c r="K411" s="307">
        <v>5.6</v>
      </c>
      <c r="O411" s="318" t="s">
        <v>91</v>
      </c>
      <c r="P411" s="319">
        <v>-5.32</v>
      </c>
      <c r="Q411" s="307">
        <v>0.93</v>
      </c>
    </row>
    <row r="412" spans="1:45" ht="18" customHeight="1" x14ac:dyDescent="0.25">
      <c r="A412" s="352">
        <f>MATCH(B412,STUDIES!$A$4:$A$503,0)</f>
        <v>36</v>
      </c>
      <c r="B412" s="372" t="s">
        <v>773</v>
      </c>
      <c r="C412" s="365" t="s">
        <v>1055</v>
      </c>
      <c r="D412" s="304" t="s">
        <v>154</v>
      </c>
      <c r="E412" s="305" t="s">
        <v>148</v>
      </c>
      <c r="F412" s="305">
        <v>16</v>
      </c>
      <c r="G412" s="371">
        <v>52</v>
      </c>
      <c r="I412" s="307">
        <v>21</v>
      </c>
      <c r="K412" s="307">
        <v>5.6</v>
      </c>
      <c r="O412" s="318" t="s">
        <v>91</v>
      </c>
      <c r="P412" s="319">
        <v>-6.26</v>
      </c>
      <c r="Q412" s="307">
        <v>0.91</v>
      </c>
    </row>
    <row r="413" spans="1:45" ht="18" customHeight="1" x14ac:dyDescent="0.25">
      <c r="A413" s="352">
        <f>MATCH(B413,STUDIES!$A$4:$A$503,0)</f>
        <v>36</v>
      </c>
      <c r="B413" s="372" t="s">
        <v>773</v>
      </c>
      <c r="C413" s="365" t="s">
        <v>1056</v>
      </c>
      <c r="D413" s="304" t="s">
        <v>154</v>
      </c>
      <c r="E413" s="305" t="s">
        <v>148</v>
      </c>
      <c r="F413" s="305">
        <v>16</v>
      </c>
      <c r="G413" s="371">
        <v>70</v>
      </c>
      <c r="I413" s="307">
        <v>21</v>
      </c>
      <c r="K413" s="307">
        <v>5.6</v>
      </c>
      <c r="O413" s="318" t="s">
        <v>91</v>
      </c>
      <c r="P413" s="319">
        <v>-7.84</v>
      </c>
      <c r="Q413" s="307">
        <v>0.8</v>
      </c>
    </row>
    <row r="414" spans="1:45" ht="18" customHeight="1" x14ac:dyDescent="0.25">
      <c r="A414" s="352">
        <f>MATCH(B414,STUDIES!$A$4:$A$503,0)</f>
        <v>36</v>
      </c>
      <c r="B414" s="372" t="s">
        <v>773</v>
      </c>
      <c r="C414" s="365" t="s">
        <v>149</v>
      </c>
      <c r="D414" s="304" t="s">
        <v>154</v>
      </c>
      <c r="E414" s="305" t="s">
        <v>148</v>
      </c>
      <c r="F414" s="305">
        <v>16</v>
      </c>
      <c r="G414" s="371">
        <v>72</v>
      </c>
      <c r="I414" s="307">
        <v>21</v>
      </c>
      <c r="K414" s="307">
        <v>4.5</v>
      </c>
      <c r="O414" s="318" t="s">
        <v>91</v>
      </c>
      <c r="P414" s="319">
        <v>-2.68</v>
      </c>
      <c r="Q414" s="307">
        <v>0.76</v>
      </c>
    </row>
    <row r="415" spans="1:45" ht="18" customHeight="1" x14ac:dyDescent="0.25">
      <c r="A415" s="352">
        <f>MATCH(B415,STUDIES!$A$4:$A$503,0)</f>
        <v>36</v>
      </c>
      <c r="B415" s="372" t="s">
        <v>773</v>
      </c>
      <c r="C415" s="365" t="s">
        <v>1054</v>
      </c>
      <c r="D415" s="304" t="s">
        <v>703</v>
      </c>
      <c r="E415" s="305" t="s">
        <v>148</v>
      </c>
      <c r="F415" s="305">
        <v>16</v>
      </c>
      <c r="G415" s="371">
        <v>52</v>
      </c>
      <c r="I415" s="307">
        <v>6.1</v>
      </c>
      <c r="K415" s="307">
        <v>2.1</v>
      </c>
      <c r="O415" s="318" t="s">
        <v>93</v>
      </c>
      <c r="AH415" s="310">
        <v>-31.3</v>
      </c>
      <c r="AI415" s="311">
        <v>5.7</v>
      </c>
    </row>
    <row r="416" spans="1:45" ht="18" customHeight="1" x14ac:dyDescent="0.25">
      <c r="A416" s="352">
        <f>MATCH(B416,STUDIES!$A$4:$A$503,0)</f>
        <v>36</v>
      </c>
      <c r="B416" s="372" t="s">
        <v>773</v>
      </c>
      <c r="C416" s="365" t="s">
        <v>1055</v>
      </c>
      <c r="D416" s="304" t="s">
        <v>703</v>
      </c>
      <c r="E416" s="305" t="s">
        <v>148</v>
      </c>
      <c r="F416" s="305">
        <v>16</v>
      </c>
      <c r="G416" s="371">
        <v>50</v>
      </c>
      <c r="I416" s="307">
        <v>6.4</v>
      </c>
      <c r="K416" s="307">
        <v>2.2000000000000002</v>
      </c>
      <c r="O416" s="318" t="s">
        <v>93</v>
      </c>
      <c r="AH416" s="310">
        <v>-29.43</v>
      </c>
      <c r="AI416" s="311">
        <v>5.45</v>
      </c>
    </row>
    <row r="417" spans="1:135" ht="18" customHeight="1" x14ac:dyDescent="0.25">
      <c r="A417" s="352">
        <f>MATCH(B417,STUDIES!$A$4:$A$503,0)</f>
        <v>36</v>
      </c>
      <c r="B417" s="372" t="s">
        <v>773</v>
      </c>
      <c r="C417" s="365" t="s">
        <v>1056</v>
      </c>
      <c r="D417" s="304" t="s">
        <v>703</v>
      </c>
      <c r="E417" s="305" t="s">
        <v>148</v>
      </c>
      <c r="F417" s="305">
        <v>16</v>
      </c>
      <c r="G417" s="371">
        <v>68</v>
      </c>
      <c r="I417" s="307">
        <v>6.5</v>
      </c>
      <c r="K417" s="307">
        <v>2</v>
      </c>
      <c r="O417" s="318" t="s">
        <v>93</v>
      </c>
      <c r="AH417" s="310">
        <v>-36.549999999999997</v>
      </c>
      <c r="AI417" s="311">
        <v>4.88</v>
      </c>
    </row>
    <row r="418" spans="1:135" ht="18" customHeight="1" x14ac:dyDescent="0.25">
      <c r="A418" s="352">
        <f>MATCH(B418,STUDIES!$A$4:$A$503,0)</f>
        <v>36</v>
      </c>
      <c r="B418" s="372" t="s">
        <v>773</v>
      </c>
      <c r="C418" s="365" t="s">
        <v>149</v>
      </c>
      <c r="D418" s="304" t="s">
        <v>703</v>
      </c>
      <c r="E418" s="305" t="s">
        <v>148</v>
      </c>
      <c r="F418" s="305">
        <v>16</v>
      </c>
      <c r="G418" s="371">
        <v>68</v>
      </c>
      <c r="I418" s="307">
        <v>6.7</v>
      </c>
      <c r="K418" s="307">
        <v>2</v>
      </c>
      <c r="O418" s="318" t="s">
        <v>93</v>
      </c>
      <c r="AH418" s="310">
        <v>-12.04</v>
      </c>
      <c r="AI418" s="311">
        <v>4.6500000000000004</v>
      </c>
    </row>
    <row r="419" spans="1:135" ht="18" customHeight="1" x14ac:dyDescent="0.25">
      <c r="A419" s="352">
        <f>MATCH(B419,STUDIES!$A$4:$A$503,0)</f>
        <v>36</v>
      </c>
      <c r="B419" s="304" t="s">
        <v>773</v>
      </c>
      <c r="C419" s="317" t="s">
        <v>1054</v>
      </c>
      <c r="D419" s="304" t="s">
        <v>1178</v>
      </c>
      <c r="E419" s="305" t="s">
        <v>148</v>
      </c>
      <c r="F419" s="305">
        <v>16</v>
      </c>
      <c r="G419" s="371">
        <v>127</v>
      </c>
      <c r="H419" s="306">
        <v>1</v>
      </c>
    </row>
    <row r="420" spans="1:135" ht="18" customHeight="1" x14ac:dyDescent="0.25">
      <c r="A420" s="352">
        <f>MATCH(B420,STUDIES!$A$4:$A$503,0)</f>
        <v>36</v>
      </c>
      <c r="B420" s="304" t="s">
        <v>773</v>
      </c>
      <c r="C420" s="317" t="s">
        <v>1055</v>
      </c>
      <c r="D420" s="304" t="s">
        <v>1178</v>
      </c>
      <c r="E420" s="305" t="s">
        <v>148</v>
      </c>
      <c r="F420" s="305">
        <v>16</v>
      </c>
      <c r="G420" s="371">
        <v>123</v>
      </c>
      <c r="H420" s="306">
        <v>0</v>
      </c>
    </row>
    <row r="421" spans="1:135" ht="18" customHeight="1" x14ac:dyDescent="0.25">
      <c r="A421" s="352">
        <f>MATCH(B421,STUDIES!$A$4:$A$503,0)</f>
        <v>36</v>
      </c>
      <c r="B421" s="304" t="s">
        <v>773</v>
      </c>
      <c r="C421" s="317" t="s">
        <v>1056</v>
      </c>
      <c r="D421" s="304" t="s">
        <v>1178</v>
      </c>
      <c r="E421" s="305" t="s">
        <v>148</v>
      </c>
      <c r="F421" s="305">
        <v>16</v>
      </c>
      <c r="G421" s="371">
        <v>125</v>
      </c>
      <c r="H421" s="306">
        <v>2</v>
      </c>
    </row>
    <row r="422" spans="1:135" ht="18" customHeight="1" x14ac:dyDescent="0.25">
      <c r="A422" s="352">
        <f>MATCH(B422,STUDIES!$A$4:$A$503,0)</f>
        <v>36</v>
      </c>
      <c r="B422" s="304" t="s">
        <v>773</v>
      </c>
      <c r="C422" s="317" t="s">
        <v>149</v>
      </c>
      <c r="D422" s="304" t="s">
        <v>1178</v>
      </c>
      <c r="E422" s="305" t="s">
        <v>148</v>
      </c>
      <c r="F422" s="305">
        <v>16</v>
      </c>
      <c r="G422" s="371">
        <v>249</v>
      </c>
      <c r="H422" s="306">
        <v>6</v>
      </c>
    </row>
    <row r="423" spans="1:135" s="374" customFormat="1" ht="18" customHeight="1" x14ac:dyDescent="0.25">
      <c r="A423" s="352">
        <f>MATCH(B423,STUDIES!$A$4:$A$503,0)</f>
        <v>36</v>
      </c>
      <c r="B423" s="506" t="s">
        <v>773</v>
      </c>
      <c r="C423" s="507" t="s">
        <v>1054</v>
      </c>
      <c r="D423" s="506" t="s">
        <v>1182</v>
      </c>
      <c r="E423" s="510" t="s">
        <v>148</v>
      </c>
      <c r="F423" s="510">
        <v>16</v>
      </c>
      <c r="G423" s="511">
        <v>127</v>
      </c>
      <c r="H423" s="512">
        <v>2</v>
      </c>
      <c r="I423" s="513"/>
      <c r="J423" s="513"/>
      <c r="K423" s="513"/>
      <c r="L423" s="513"/>
      <c r="M423" s="513"/>
      <c r="N423" s="513"/>
      <c r="O423" s="515"/>
      <c r="P423" s="517"/>
      <c r="Q423" s="513"/>
      <c r="R423" s="513"/>
      <c r="S423" s="513"/>
      <c r="T423" s="513"/>
      <c r="U423" s="513"/>
      <c r="V423" s="517"/>
      <c r="W423" s="513"/>
      <c r="X423" s="513"/>
      <c r="Y423" s="513"/>
      <c r="Z423" s="513"/>
      <c r="AA423" s="513"/>
      <c r="AB423" s="517"/>
      <c r="AC423" s="513"/>
      <c r="AD423" s="513"/>
      <c r="AE423" s="513"/>
      <c r="AF423" s="513"/>
      <c r="AG423" s="513"/>
      <c r="AH423" s="522"/>
      <c r="AI423" s="523"/>
      <c r="AJ423" s="523"/>
      <c r="AK423" s="523"/>
      <c r="AL423" s="523"/>
      <c r="AM423" s="524"/>
      <c r="AN423" s="523"/>
      <c r="AO423" s="523"/>
      <c r="AP423" s="523"/>
      <c r="AQ423" s="523"/>
      <c r="AR423" s="523"/>
      <c r="AS423" s="524"/>
      <c r="AT423" s="373"/>
      <c r="AU423" s="373"/>
      <c r="AV423" s="373"/>
      <c r="AW423" s="373"/>
      <c r="AX423" s="373"/>
      <c r="AY423" s="373"/>
      <c r="AZ423" s="373"/>
      <c r="BA423" s="373"/>
      <c r="BB423" s="373"/>
      <c r="BC423" s="373"/>
      <c r="BD423" s="373"/>
      <c r="BE423" s="373"/>
      <c r="BF423" s="373"/>
      <c r="BG423" s="373"/>
      <c r="BH423" s="373"/>
      <c r="BI423" s="373"/>
      <c r="BJ423" s="373"/>
      <c r="BK423" s="373"/>
      <c r="BL423" s="373"/>
      <c r="BM423" s="373"/>
      <c r="BN423" s="373"/>
      <c r="BO423" s="373"/>
      <c r="BP423" s="373"/>
      <c r="BQ423" s="373"/>
      <c r="BR423" s="373"/>
      <c r="BS423" s="373"/>
      <c r="BT423" s="373"/>
      <c r="BU423" s="373"/>
      <c r="BV423" s="373"/>
      <c r="BW423" s="373"/>
      <c r="BX423" s="373"/>
      <c r="BY423" s="373"/>
      <c r="BZ423" s="373"/>
      <c r="CA423" s="373"/>
      <c r="CB423" s="373"/>
      <c r="CC423" s="373"/>
      <c r="CD423" s="373"/>
      <c r="CE423" s="373"/>
      <c r="CF423" s="373"/>
      <c r="CG423" s="373"/>
      <c r="CH423" s="373"/>
      <c r="CI423" s="373"/>
      <c r="CJ423" s="373"/>
      <c r="CK423" s="373"/>
      <c r="CL423" s="373"/>
      <c r="CM423" s="373"/>
      <c r="CN423" s="373"/>
      <c r="CO423" s="373"/>
      <c r="CP423" s="373"/>
      <c r="CQ423" s="373"/>
      <c r="CR423" s="373"/>
      <c r="CS423" s="373"/>
      <c r="CT423" s="373"/>
      <c r="CU423" s="373"/>
      <c r="CV423" s="373"/>
      <c r="CW423" s="373"/>
      <c r="CX423" s="373"/>
      <c r="CY423" s="373"/>
      <c r="CZ423" s="373"/>
      <c r="DA423" s="373"/>
      <c r="DB423" s="373"/>
      <c r="DC423" s="373"/>
      <c r="DD423" s="373"/>
      <c r="DE423" s="373"/>
      <c r="DF423" s="373"/>
      <c r="DG423" s="373"/>
      <c r="DH423" s="373"/>
      <c r="DI423" s="373"/>
      <c r="DJ423" s="373"/>
      <c r="DK423" s="373"/>
      <c r="DL423" s="373"/>
      <c r="DM423" s="373"/>
      <c r="DN423" s="373"/>
      <c r="DO423" s="373"/>
      <c r="DP423" s="373"/>
      <c r="DQ423" s="373"/>
      <c r="DR423" s="373"/>
      <c r="DS423" s="373"/>
      <c r="DT423" s="373"/>
      <c r="DU423" s="373"/>
      <c r="DV423" s="373"/>
      <c r="DW423" s="373"/>
      <c r="DX423" s="373"/>
      <c r="DY423" s="373"/>
      <c r="DZ423" s="373"/>
      <c r="EA423" s="373"/>
      <c r="EB423" s="373"/>
      <c r="EC423" s="373"/>
      <c r="ED423" s="373"/>
      <c r="EE423" s="373"/>
    </row>
    <row r="424" spans="1:135" ht="18" customHeight="1" x14ac:dyDescent="0.25">
      <c r="A424" s="352">
        <f>MATCH(B424,STUDIES!$A$4:$A$503,0)</f>
        <v>36</v>
      </c>
      <c r="B424" s="304" t="s">
        <v>773</v>
      </c>
      <c r="C424" s="317" t="s">
        <v>1055</v>
      </c>
      <c r="D424" s="304" t="s">
        <v>1182</v>
      </c>
      <c r="E424" s="305" t="s">
        <v>148</v>
      </c>
      <c r="F424" s="305">
        <v>16</v>
      </c>
      <c r="G424" s="371">
        <v>123</v>
      </c>
      <c r="H424" s="306">
        <v>1</v>
      </c>
    </row>
    <row r="425" spans="1:135" ht="18" customHeight="1" x14ac:dyDescent="0.25">
      <c r="A425" s="352">
        <f>MATCH(B425,STUDIES!$A$4:$A$503,0)</f>
        <v>36</v>
      </c>
      <c r="B425" s="304" t="s">
        <v>773</v>
      </c>
      <c r="C425" s="317" t="s">
        <v>1056</v>
      </c>
      <c r="D425" s="304" t="s">
        <v>1182</v>
      </c>
      <c r="E425" s="305" t="s">
        <v>148</v>
      </c>
      <c r="F425" s="305">
        <v>16</v>
      </c>
      <c r="G425" s="371">
        <v>125</v>
      </c>
      <c r="H425" s="306">
        <v>1</v>
      </c>
    </row>
    <row r="426" spans="1:135" ht="18" customHeight="1" x14ac:dyDescent="0.25">
      <c r="A426" s="352">
        <f>MATCH(B426,STUDIES!$A$4:$A$503,0)</f>
        <v>36</v>
      </c>
      <c r="B426" s="304" t="s">
        <v>773</v>
      </c>
      <c r="C426" s="317" t="s">
        <v>149</v>
      </c>
      <c r="D426" s="304" t="s">
        <v>1182</v>
      </c>
      <c r="E426" s="305" t="s">
        <v>148</v>
      </c>
      <c r="F426" s="305">
        <v>16</v>
      </c>
      <c r="G426" s="371">
        <v>249</v>
      </c>
      <c r="H426" s="306">
        <v>4</v>
      </c>
      <c r="AT426" s="298"/>
    </row>
    <row r="427" spans="1:135" ht="18" customHeight="1" x14ac:dyDescent="0.25">
      <c r="A427" s="352">
        <f>MATCH(B427,STUDIES!$A$4:$A$503,0)</f>
        <v>37</v>
      </c>
      <c r="B427" s="372" t="s">
        <v>783</v>
      </c>
      <c r="C427" s="365" t="s">
        <v>1054</v>
      </c>
      <c r="D427" s="304" t="s">
        <v>155</v>
      </c>
      <c r="E427" s="305" t="s">
        <v>148</v>
      </c>
      <c r="F427" s="305">
        <v>16</v>
      </c>
      <c r="G427" s="371">
        <v>34</v>
      </c>
      <c r="I427" s="307">
        <v>15</v>
      </c>
      <c r="K427" s="307">
        <v>8.1</v>
      </c>
      <c r="O427" s="318" t="s">
        <v>91</v>
      </c>
      <c r="P427" s="319">
        <v>-5.1100000000000003</v>
      </c>
      <c r="Q427" s="307">
        <v>0.76</v>
      </c>
    </row>
    <row r="428" spans="1:135" ht="18" customHeight="1" x14ac:dyDescent="0.25">
      <c r="A428" s="352">
        <f>MATCH(B428,STUDIES!$A$4:$A$503,0)</f>
        <v>37</v>
      </c>
      <c r="B428" s="372" t="s">
        <v>783</v>
      </c>
      <c r="C428" s="365" t="s">
        <v>1055</v>
      </c>
      <c r="D428" s="304" t="s">
        <v>155</v>
      </c>
      <c r="E428" s="305" t="s">
        <v>148</v>
      </c>
      <c r="F428" s="305">
        <v>16</v>
      </c>
      <c r="G428" s="371">
        <v>40</v>
      </c>
      <c r="I428" s="307">
        <v>14</v>
      </c>
      <c r="K428" s="307">
        <v>7.7</v>
      </c>
      <c r="O428" s="318" t="s">
        <v>91</v>
      </c>
      <c r="P428" s="319">
        <v>-7.44</v>
      </c>
      <c r="Q428" s="307">
        <v>0.71</v>
      </c>
    </row>
    <row r="429" spans="1:135" ht="18" customHeight="1" x14ac:dyDescent="0.25">
      <c r="A429" s="352">
        <f>MATCH(B429,STUDIES!$A$4:$A$503,0)</f>
        <v>37</v>
      </c>
      <c r="B429" s="372" t="s">
        <v>783</v>
      </c>
      <c r="C429" s="365" t="s">
        <v>1056</v>
      </c>
      <c r="D429" s="304" t="s">
        <v>155</v>
      </c>
      <c r="E429" s="305" t="s">
        <v>148</v>
      </c>
      <c r="F429" s="305">
        <v>16</v>
      </c>
      <c r="G429" s="371">
        <v>48</v>
      </c>
      <c r="I429" s="307">
        <v>14</v>
      </c>
      <c r="K429" s="307">
        <v>8.4</v>
      </c>
      <c r="O429" s="318" t="s">
        <v>91</v>
      </c>
      <c r="P429" s="319">
        <v>-7.56</v>
      </c>
      <c r="Q429" s="307">
        <v>0.66</v>
      </c>
    </row>
    <row r="430" spans="1:135" ht="18" customHeight="1" x14ac:dyDescent="0.25">
      <c r="A430" s="352">
        <f>MATCH(B430,STUDIES!$A$4:$A$503,0)</f>
        <v>37</v>
      </c>
      <c r="B430" s="372" t="s">
        <v>783</v>
      </c>
      <c r="C430" s="365" t="s">
        <v>149</v>
      </c>
      <c r="D430" s="304" t="s">
        <v>155</v>
      </c>
      <c r="E430" s="305" t="s">
        <v>148</v>
      </c>
      <c r="F430" s="305">
        <v>16</v>
      </c>
      <c r="G430" s="371">
        <v>52</v>
      </c>
      <c r="I430" s="307">
        <v>15</v>
      </c>
      <c r="K430" s="307">
        <v>8.1</v>
      </c>
      <c r="O430" s="318" t="s">
        <v>91</v>
      </c>
      <c r="P430" s="319">
        <v>-3.35</v>
      </c>
      <c r="Q430" s="307">
        <v>0.62</v>
      </c>
    </row>
    <row r="431" spans="1:135" ht="18" customHeight="1" x14ac:dyDescent="0.25">
      <c r="A431" s="352">
        <f>MATCH(B431,STUDIES!$A$4:$A$503,0)</f>
        <v>37</v>
      </c>
      <c r="B431" s="372" t="s">
        <v>783</v>
      </c>
      <c r="C431" s="365" t="s">
        <v>1054</v>
      </c>
      <c r="D431" s="304" t="s">
        <v>152</v>
      </c>
      <c r="E431" s="305" t="s">
        <v>148</v>
      </c>
      <c r="F431" s="305">
        <v>16</v>
      </c>
      <c r="G431" s="371">
        <v>125</v>
      </c>
      <c r="I431" s="307">
        <v>33</v>
      </c>
      <c r="K431" s="307">
        <v>12.7</v>
      </c>
      <c r="O431" s="318" t="s">
        <v>93</v>
      </c>
      <c r="AH431" s="310">
        <v>-41.68</v>
      </c>
      <c r="AI431" s="311">
        <v>5.33</v>
      </c>
    </row>
    <row r="432" spans="1:135" s="376" customFormat="1" ht="18" customHeight="1" x14ac:dyDescent="0.25">
      <c r="A432" s="352">
        <f>MATCH(B432,STUDIES!$A$4:$A$503,0)</f>
        <v>37</v>
      </c>
      <c r="B432" s="372" t="s">
        <v>783</v>
      </c>
      <c r="C432" s="365" t="s">
        <v>1055</v>
      </c>
      <c r="D432" s="375" t="s">
        <v>152</v>
      </c>
      <c r="E432" s="305" t="s">
        <v>148</v>
      </c>
      <c r="F432" s="305">
        <v>16</v>
      </c>
      <c r="G432" s="305">
        <v>123</v>
      </c>
      <c r="H432" s="306"/>
      <c r="I432" s="307">
        <v>35</v>
      </c>
      <c r="J432" s="307"/>
      <c r="K432" s="307">
        <v>16</v>
      </c>
      <c r="L432" s="307"/>
      <c r="M432" s="307"/>
      <c r="N432" s="307"/>
      <c r="O432" s="308" t="s">
        <v>93</v>
      </c>
      <c r="P432" s="309"/>
      <c r="Q432" s="307"/>
      <c r="R432" s="307"/>
      <c r="S432" s="307"/>
      <c r="T432" s="307"/>
      <c r="U432" s="307"/>
      <c r="V432" s="309"/>
      <c r="W432" s="307"/>
      <c r="X432" s="307"/>
      <c r="Y432" s="307"/>
      <c r="Z432" s="307"/>
      <c r="AA432" s="307"/>
      <c r="AB432" s="309"/>
      <c r="AC432" s="307"/>
      <c r="AD432" s="307"/>
      <c r="AE432" s="307"/>
      <c r="AF432" s="307"/>
      <c r="AG432" s="307"/>
      <c r="AH432" s="310">
        <v>-54.8</v>
      </c>
      <c r="AI432" s="311">
        <v>4.99</v>
      </c>
      <c r="AJ432" s="311"/>
      <c r="AK432" s="311"/>
      <c r="AL432" s="311"/>
      <c r="AM432" s="312"/>
      <c r="AN432" s="311"/>
      <c r="AO432" s="311"/>
      <c r="AP432" s="311"/>
      <c r="AQ432" s="311"/>
      <c r="AR432" s="311"/>
      <c r="AS432" s="311"/>
      <c r="AT432" s="299"/>
    </row>
    <row r="433" spans="1:46" s="376" customFormat="1" ht="18" customHeight="1" x14ac:dyDescent="0.25">
      <c r="A433" s="352">
        <f>MATCH(B433,STUDIES!$A$4:$A$503,0)</f>
        <v>37</v>
      </c>
      <c r="B433" s="372" t="s">
        <v>783</v>
      </c>
      <c r="C433" s="365" t="s">
        <v>1056</v>
      </c>
      <c r="D433" s="375" t="s">
        <v>152</v>
      </c>
      <c r="E433" s="305" t="s">
        <v>148</v>
      </c>
      <c r="F433" s="305">
        <v>16</v>
      </c>
      <c r="G433" s="305">
        <v>123</v>
      </c>
      <c r="H433" s="306"/>
      <c r="I433" s="307">
        <v>33</v>
      </c>
      <c r="J433" s="307"/>
      <c r="K433" s="307">
        <v>12.7</v>
      </c>
      <c r="L433" s="307"/>
      <c r="M433" s="307"/>
      <c r="N433" s="307"/>
      <c r="O433" s="308" t="s">
        <v>93</v>
      </c>
      <c r="P433" s="309"/>
      <c r="Q433" s="307"/>
      <c r="R433" s="307"/>
      <c r="S433" s="307"/>
      <c r="T433" s="307"/>
      <c r="U433" s="307"/>
      <c r="V433" s="309"/>
      <c r="W433" s="307"/>
      <c r="X433" s="307"/>
      <c r="Y433" s="307"/>
      <c r="Z433" s="307"/>
      <c r="AA433" s="307"/>
      <c r="AB433" s="309"/>
      <c r="AC433" s="307"/>
      <c r="AD433" s="307"/>
      <c r="AE433" s="307"/>
      <c r="AF433" s="307"/>
      <c r="AG433" s="307"/>
      <c r="AH433" s="310">
        <v>-54.88</v>
      </c>
      <c r="AI433" s="311">
        <v>4.5599999999999996</v>
      </c>
      <c r="AJ433" s="311"/>
      <c r="AK433" s="311"/>
      <c r="AL433" s="311"/>
      <c r="AM433" s="312"/>
      <c r="AN433" s="311"/>
      <c r="AO433" s="311"/>
      <c r="AP433" s="311"/>
      <c r="AQ433" s="311"/>
      <c r="AR433" s="311"/>
      <c r="AS433" s="311"/>
      <c r="AT433" s="299"/>
    </row>
    <row r="434" spans="1:46" s="376" customFormat="1" ht="18" customHeight="1" x14ac:dyDescent="0.25">
      <c r="A434" s="352">
        <f>MATCH(B434,STUDIES!$A$4:$A$503,0)</f>
        <v>37</v>
      </c>
      <c r="B434" s="372" t="s">
        <v>783</v>
      </c>
      <c r="C434" s="365" t="s">
        <v>149</v>
      </c>
      <c r="D434" s="304" t="s">
        <v>152</v>
      </c>
      <c r="E434" s="305" t="s">
        <v>148</v>
      </c>
      <c r="F434" s="305">
        <v>16</v>
      </c>
      <c r="G434" s="305">
        <v>244</v>
      </c>
      <c r="H434" s="306"/>
      <c r="I434" s="307">
        <v>33</v>
      </c>
      <c r="J434" s="307"/>
      <c r="K434" s="307">
        <v>12.8</v>
      </c>
      <c r="L434" s="307"/>
      <c r="M434" s="307"/>
      <c r="N434" s="307"/>
      <c r="O434" s="308" t="s">
        <v>93</v>
      </c>
      <c r="P434" s="309"/>
      <c r="Q434" s="307"/>
      <c r="R434" s="307"/>
      <c r="S434" s="307"/>
      <c r="T434" s="307"/>
      <c r="U434" s="307"/>
      <c r="V434" s="309"/>
      <c r="W434" s="307"/>
      <c r="X434" s="307"/>
      <c r="Y434" s="307"/>
      <c r="Z434" s="307"/>
      <c r="AA434" s="307"/>
      <c r="AB434" s="309"/>
      <c r="AC434" s="307"/>
      <c r="AD434" s="307"/>
      <c r="AE434" s="307"/>
      <c r="AF434" s="307"/>
      <c r="AG434" s="307"/>
      <c r="AH434" s="310">
        <v>-28.91</v>
      </c>
      <c r="AI434" s="311">
        <v>4.32</v>
      </c>
      <c r="AJ434" s="311"/>
      <c r="AK434" s="311"/>
      <c r="AL434" s="311"/>
      <c r="AM434" s="312"/>
      <c r="AN434" s="311"/>
      <c r="AO434" s="311"/>
      <c r="AP434" s="311"/>
      <c r="AQ434" s="311"/>
      <c r="AR434" s="311"/>
      <c r="AS434" s="311"/>
      <c r="AT434" s="299"/>
    </row>
    <row r="435" spans="1:46" s="376" customFormat="1" ht="18" customHeight="1" x14ac:dyDescent="0.25">
      <c r="A435" s="352">
        <f>MATCH(B435,STUDIES!$A$4:$A$503,0)</f>
        <v>37</v>
      </c>
      <c r="B435" s="372" t="s">
        <v>783</v>
      </c>
      <c r="C435" s="365" t="s">
        <v>1054</v>
      </c>
      <c r="D435" s="375" t="s">
        <v>154</v>
      </c>
      <c r="E435" s="305" t="s">
        <v>148</v>
      </c>
      <c r="F435" s="305">
        <v>16</v>
      </c>
      <c r="G435" s="305">
        <v>34</v>
      </c>
      <c r="H435" s="306"/>
      <c r="I435" s="307">
        <v>20</v>
      </c>
      <c r="J435" s="307"/>
      <c r="K435" s="307">
        <v>6.5</v>
      </c>
      <c r="L435" s="307"/>
      <c r="M435" s="307"/>
      <c r="N435" s="307"/>
      <c r="O435" s="308" t="s">
        <v>91</v>
      </c>
      <c r="P435" s="309">
        <v>-3.85</v>
      </c>
      <c r="Q435" s="307">
        <v>1.04</v>
      </c>
      <c r="R435" s="307"/>
      <c r="S435" s="307"/>
      <c r="T435" s="307"/>
      <c r="U435" s="307"/>
      <c r="V435" s="309"/>
      <c r="W435" s="307"/>
      <c r="X435" s="307"/>
      <c r="Y435" s="307"/>
      <c r="Z435" s="307"/>
      <c r="AA435" s="307"/>
      <c r="AB435" s="309"/>
      <c r="AC435" s="307"/>
      <c r="AD435" s="307"/>
      <c r="AE435" s="307"/>
      <c r="AF435" s="307"/>
      <c r="AG435" s="307"/>
      <c r="AH435" s="310"/>
      <c r="AI435" s="311"/>
      <c r="AJ435" s="311"/>
      <c r="AK435" s="311"/>
      <c r="AL435" s="311"/>
      <c r="AM435" s="312"/>
      <c r="AN435" s="311"/>
      <c r="AO435" s="311"/>
      <c r="AP435" s="311"/>
      <c r="AQ435" s="311"/>
      <c r="AR435" s="311"/>
      <c r="AS435" s="311"/>
      <c r="AT435" s="299"/>
    </row>
    <row r="436" spans="1:46" s="376" customFormat="1" ht="18" customHeight="1" x14ac:dyDescent="0.25">
      <c r="A436" s="352">
        <f>MATCH(B436,STUDIES!$A$4:$A$503,0)</f>
        <v>37</v>
      </c>
      <c r="B436" s="372" t="s">
        <v>783</v>
      </c>
      <c r="C436" s="365" t="s">
        <v>1055</v>
      </c>
      <c r="D436" s="375" t="s">
        <v>154</v>
      </c>
      <c r="E436" s="305" t="s">
        <v>148</v>
      </c>
      <c r="F436" s="305">
        <v>16</v>
      </c>
      <c r="G436" s="305">
        <v>40</v>
      </c>
      <c r="H436" s="306"/>
      <c r="I436" s="307">
        <v>21</v>
      </c>
      <c r="J436" s="307"/>
      <c r="K436" s="307">
        <v>6</v>
      </c>
      <c r="L436" s="307"/>
      <c r="M436" s="307"/>
      <c r="N436" s="307"/>
      <c r="O436" s="308" t="s">
        <v>91</v>
      </c>
      <c r="P436" s="309">
        <v>-7.06</v>
      </c>
      <c r="Q436" s="307">
        <v>0.96</v>
      </c>
      <c r="R436" s="307"/>
      <c r="S436" s="307"/>
      <c r="T436" s="307"/>
      <c r="U436" s="307"/>
      <c r="V436" s="309"/>
      <c r="W436" s="307"/>
      <c r="X436" s="307"/>
      <c r="Y436" s="307"/>
      <c r="Z436" s="307"/>
      <c r="AA436" s="307"/>
      <c r="AB436" s="309"/>
      <c r="AC436" s="307"/>
      <c r="AD436" s="307"/>
      <c r="AE436" s="307"/>
      <c r="AF436" s="307"/>
      <c r="AG436" s="307"/>
      <c r="AH436" s="310"/>
      <c r="AI436" s="311"/>
      <c r="AJ436" s="311"/>
      <c r="AK436" s="311"/>
      <c r="AL436" s="311"/>
      <c r="AM436" s="312"/>
      <c r="AN436" s="311"/>
      <c r="AO436" s="311"/>
      <c r="AP436" s="311"/>
      <c r="AQ436" s="311"/>
      <c r="AR436" s="311"/>
      <c r="AS436" s="311"/>
      <c r="AT436" s="299"/>
    </row>
    <row r="437" spans="1:46" s="376" customFormat="1" ht="18" customHeight="1" x14ac:dyDescent="0.25">
      <c r="A437" s="352">
        <f>MATCH(B437,STUDIES!$A$4:$A$503,0)</f>
        <v>37</v>
      </c>
      <c r="B437" s="372" t="s">
        <v>783</v>
      </c>
      <c r="C437" s="365" t="s">
        <v>1056</v>
      </c>
      <c r="D437" s="375" t="s">
        <v>154</v>
      </c>
      <c r="E437" s="305" t="s">
        <v>148</v>
      </c>
      <c r="F437" s="305">
        <v>16</v>
      </c>
      <c r="G437" s="305">
        <v>48</v>
      </c>
      <c r="H437" s="306"/>
      <c r="I437" s="307">
        <v>20</v>
      </c>
      <c r="J437" s="307"/>
      <c r="K437" s="307">
        <v>6.3</v>
      </c>
      <c r="L437" s="307"/>
      <c r="M437" s="307"/>
      <c r="N437" s="307"/>
      <c r="O437" s="308" t="s">
        <v>91</v>
      </c>
      <c r="P437" s="309">
        <v>-7.56</v>
      </c>
      <c r="Q437" s="307">
        <v>0.88</v>
      </c>
      <c r="R437" s="307"/>
      <c r="S437" s="307"/>
      <c r="T437" s="307"/>
      <c r="U437" s="307"/>
      <c r="V437" s="309"/>
      <c r="W437" s="307"/>
      <c r="X437" s="307"/>
      <c r="Y437" s="307"/>
      <c r="Z437" s="307"/>
      <c r="AA437" s="307"/>
      <c r="AB437" s="309"/>
      <c r="AC437" s="307"/>
      <c r="AD437" s="307"/>
      <c r="AE437" s="307"/>
      <c r="AF437" s="307"/>
      <c r="AG437" s="307"/>
      <c r="AH437" s="310"/>
      <c r="AI437" s="311"/>
      <c r="AJ437" s="311"/>
      <c r="AK437" s="311"/>
      <c r="AL437" s="311"/>
      <c r="AM437" s="312"/>
      <c r="AN437" s="311"/>
      <c r="AO437" s="311"/>
      <c r="AP437" s="311"/>
      <c r="AQ437" s="311"/>
      <c r="AR437" s="311"/>
      <c r="AS437" s="311"/>
      <c r="AT437" s="299"/>
    </row>
    <row r="438" spans="1:46" s="376" customFormat="1" ht="18" customHeight="1" x14ac:dyDescent="0.25">
      <c r="A438" s="352">
        <f>MATCH(B438,STUDIES!$A$4:$A$503,0)</f>
        <v>37</v>
      </c>
      <c r="B438" s="372" t="s">
        <v>783</v>
      </c>
      <c r="C438" s="365" t="s">
        <v>149</v>
      </c>
      <c r="D438" s="375" t="s">
        <v>154</v>
      </c>
      <c r="E438" s="305" t="s">
        <v>148</v>
      </c>
      <c r="F438" s="305">
        <v>16</v>
      </c>
      <c r="G438" s="305">
        <v>52</v>
      </c>
      <c r="H438" s="306"/>
      <c r="I438" s="307">
        <v>21</v>
      </c>
      <c r="J438" s="307"/>
      <c r="K438" s="307">
        <v>6.3</v>
      </c>
      <c r="L438" s="307"/>
      <c r="M438" s="307"/>
      <c r="N438" s="307"/>
      <c r="O438" s="308" t="s">
        <v>91</v>
      </c>
      <c r="P438" s="309">
        <v>-1.48</v>
      </c>
      <c r="Q438" s="307">
        <v>0.84</v>
      </c>
      <c r="R438" s="307"/>
      <c r="S438" s="307"/>
      <c r="T438" s="307"/>
      <c r="U438" s="307"/>
      <c r="V438" s="309"/>
      <c r="W438" s="307"/>
      <c r="X438" s="307"/>
      <c r="Y438" s="307"/>
      <c r="Z438" s="307"/>
      <c r="AA438" s="307"/>
      <c r="AB438" s="309"/>
      <c r="AC438" s="307"/>
      <c r="AD438" s="307"/>
      <c r="AE438" s="307"/>
      <c r="AF438" s="307"/>
      <c r="AG438" s="307"/>
      <c r="AH438" s="310"/>
      <c r="AI438" s="311"/>
      <c r="AJ438" s="311"/>
      <c r="AK438" s="311"/>
      <c r="AL438" s="311"/>
      <c r="AM438" s="312"/>
      <c r="AN438" s="311"/>
      <c r="AO438" s="311"/>
      <c r="AP438" s="311"/>
      <c r="AQ438" s="311"/>
      <c r="AR438" s="311"/>
      <c r="AS438" s="311"/>
      <c r="AT438" s="299"/>
    </row>
    <row r="439" spans="1:46" s="376" customFormat="1" ht="18" customHeight="1" x14ac:dyDescent="0.25">
      <c r="A439" s="352">
        <f>MATCH(B439,STUDIES!$A$4:$A$503,0)</f>
        <v>37</v>
      </c>
      <c r="B439" s="372" t="s">
        <v>783</v>
      </c>
      <c r="C439" s="365" t="s">
        <v>1054</v>
      </c>
      <c r="D439" s="375" t="s">
        <v>703</v>
      </c>
      <c r="E439" s="305" t="s">
        <v>148</v>
      </c>
      <c r="F439" s="305">
        <v>16</v>
      </c>
      <c r="G439" s="305">
        <v>31</v>
      </c>
      <c r="H439" s="306"/>
      <c r="I439" s="307">
        <v>6.4</v>
      </c>
      <c r="J439" s="307"/>
      <c r="K439" s="307">
        <v>2.2000000000000002</v>
      </c>
      <c r="L439" s="307"/>
      <c r="M439" s="307"/>
      <c r="N439" s="307"/>
      <c r="O439" s="308" t="s">
        <v>93</v>
      </c>
      <c r="P439" s="309"/>
      <c r="Q439" s="307"/>
      <c r="R439" s="307"/>
      <c r="S439" s="307"/>
      <c r="T439" s="307"/>
      <c r="U439" s="307"/>
      <c r="V439" s="309"/>
      <c r="W439" s="307"/>
      <c r="X439" s="307"/>
      <c r="Y439" s="307"/>
      <c r="Z439" s="307"/>
      <c r="AA439" s="307"/>
      <c r="AB439" s="309"/>
      <c r="AC439" s="307"/>
      <c r="AD439" s="307"/>
      <c r="AE439" s="307"/>
      <c r="AF439" s="307"/>
      <c r="AG439" s="307"/>
      <c r="AH439" s="310">
        <v>-31.39</v>
      </c>
      <c r="AI439" s="311">
        <v>6.61</v>
      </c>
      <c r="AJ439" s="311"/>
      <c r="AK439" s="311"/>
      <c r="AL439" s="311"/>
      <c r="AM439" s="312"/>
      <c r="AN439" s="311"/>
      <c r="AO439" s="311"/>
      <c r="AP439" s="311"/>
      <c r="AQ439" s="311"/>
      <c r="AR439" s="311"/>
      <c r="AS439" s="311"/>
      <c r="AT439" s="299"/>
    </row>
    <row r="440" spans="1:46" s="376" customFormat="1" ht="18" customHeight="1" x14ac:dyDescent="0.25">
      <c r="A440" s="352">
        <f>MATCH(B440,STUDIES!$A$4:$A$503,0)</f>
        <v>37</v>
      </c>
      <c r="B440" s="372" t="s">
        <v>783</v>
      </c>
      <c r="C440" s="365" t="s">
        <v>1055</v>
      </c>
      <c r="D440" s="375" t="s">
        <v>703</v>
      </c>
      <c r="E440" s="305" t="s">
        <v>148</v>
      </c>
      <c r="F440" s="305">
        <v>16</v>
      </c>
      <c r="G440" s="305">
        <v>38</v>
      </c>
      <c r="H440" s="306"/>
      <c r="I440" s="307">
        <v>6.6</v>
      </c>
      <c r="J440" s="307"/>
      <c r="K440" s="307">
        <v>2.2000000000000002</v>
      </c>
      <c r="L440" s="307"/>
      <c r="M440" s="307"/>
      <c r="N440" s="307"/>
      <c r="O440" s="308" t="s">
        <v>93</v>
      </c>
      <c r="P440" s="309"/>
      <c r="Q440" s="307"/>
      <c r="R440" s="307"/>
      <c r="S440" s="307"/>
      <c r="T440" s="307"/>
      <c r="U440" s="307"/>
      <c r="V440" s="309"/>
      <c r="W440" s="307"/>
      <c r="X440" s="307"/>
      <c r="Y440" s="307"/>
      <c r="Z440" s="307"/>
      <c r="AA440" s="307"/>
      <c r="AB440" s="309"/>
      <c r="AC440" s="307"/>
      <c r="AD440" s="307"/>
      <c r="AE440" s="307"/>
      <c r="AF440" s="307"/>
      <c r="AG440" s="307"/>
      <c r="AH440" s="310">
        <v>-47.24</v>
      </c>
      <c r="AI440" s="311">
        <v>6.1</v>
      </c>
      <c r="AJ440" s="311"/>
      <c r="AK440" s="311"/>
      <c r="AL440" s="311"/>
      <c r="AM440" s="312"/>
      <c r="AN440" s="311"/>
      <c r="AO440" s="311"/>
      <c r="AP440" s="311"/>
      <c r="AQ440" s="311"/>
      <c r="AR440" s="311"/>
      <c r="AS440" s="311"/>
      <c r="AT440" s="299"/>
    </row>
    <row r="441" spans="1:46" s="376" customFormat="1" ht="18" customHeight="1" x14ac:dyDescent="0.25">
      <c r="A441" s="352">
        <f>MATCH(B441,STUDIES!$A$4:$A$503,0)</f>
        <v>37</v>
      </c>
      <c r="B441" s="372" t="s">
        <v>783</v>
      </c>
      <c r="C441" s="365" t="s">
        <v>1056</v>
      </c>
      <c r="D441" s="375" t="s">
        <v>703</v>
      </c>
      <c r="E441" s="305" t="s">
        <v>148</v>
      </c>
      <c r="F441" s="305">
        <v>16</v>
      </c>
      <c r="G441" s="305">
        <v>47</v>
      </c>
      <c r="H441" s="306"/>
      <c r="I441" s="307">
        <v>6.6</v>
      </c>
      <c r="J441" s="307"/>
      <c r="K441" s="307">
        <v>2.2000000000000002</v>
      </c>
      <c r="L441" s="307"/>
      <c r="M441" s="307"/>
      <c r="N441" s="307"/>
      <c r="O441" s="308" t="s">
        <v>93</v>
      </c>
      <c r="P441" s="309"/>
      <c r="Q441" s="307"/>
      <c r="R441" s="307"/>
      <c r="S441" s="307"/>
      <c r="T441" s="307"/>
      <c r="U441" s="307"/>
      <c r="V441" s="309"/>
      <c r="W441" s="307"/>
      <c r="X441" s="307"/>
      <c r="Y441" s="307"/>
      <c r="Z441" s="307"/>
      <c r="AA441" s="307"/>
      <c r="AB441" s="309"/>
      <c r="AC441" s="307"/>
      <c r="AD441" s="307"/>
      <c r="AE441" s="307"/>
      <c r="AF441" s="307"/>
      <c r="AG441" s="307"/>
      <c r="AH441" s="310">
        <v>-46.87</v>
      </c>
      <c r="AI441" s="311">
        <v>5.43</v>
      </c>
      <c r="AJ441" s="311"/>
      <c r="AK441" s="311"/>
      <c r="AL441" s="311"/>
      <c r="AM441" s="312"/>
      <c r="AN441" s="311"/>
      <c r="AO441" s="311"/>
      <c r="AP441" s="311"/>
      <c r="AQ441" s="311"/>
      <c r="AR441" s="311"/>
      <c r="AS441" s="311"/>
      <c r="AT441" s="299"/>
    </row>
    <row r="442" spans="1:46" s="376" customFormat="1" ht="18" customHeight="1" x14ac:dyDescent="0.25">
      <c r="A442" s="352">
        <f>MATCH(B442,STUDIES!$A$4:$A$503,0)</f>
        <v>37</v>
      </c>
      <c r="B442" s="372" t="s">
        <v>783</v>
      </c>
      <c r="C442" s="365" t="s">
        <v>149</v>
      </c>
      <c r="D442" s="375" t="s">
        <v>703</v>
      </c>
      <c r="E442" s="305" t="s">
        <v>148</v>
      </c>
      <c r="F442" s="305">
        <v>16</v>
      </c>
      <c r="G442" s="305">
        <v>48</v>
      </c>
      <c r="H442" s="306"/>
      <c r="I442" s="307">
        <v>6.8</v>
      </c>
      <c r="J442" s="307"/>
      <c r="K442" s="307">
        <v>2.2000000000000002</v>
      </c>
      <c r="L442" s="307"/>
      <c r="M442" s="307"/>
      <c r="N442" s="307"/>
      <c r="O442" s="308" t="s">
        <v>93</v>
      </c>
      <c r="P442" s="309"/>
      <c r="Q442" s="307"/>
      <c r="R442" s="307"/>
      <c r="S442" s="307"/>
      <c r="T442" s="307"/>
      <c r="U442" s="307"/>
      <c r="V442" s="309"/>
      <c r="W442" s="307"/>
      <c r="X442" s="307"/>
      <c r="Y442" s="307"/>
      <c r="Z442" s="307"/>
      <c r="AA442" s="307"/>
      <c r="AB442" s="309"/>
      <c r="AC442" s="307"/>
      <c r="AD442" s="307"/>
      <c r="AE442" s="307"/>
      <c r="AF442" s="307"/>
      <c r="AG442" s="307"/>
      <c r="AH442" s="310">
        <v>-16.579999999999998</v>
      </c>
      <c r="AI442" s="311">
        <v>5.45</v>
      </c>
      <c r="AJ442" s="311"/>
      <c r="AK442" s="311"/>
      <c r="AL442" s="311"/>
      <c r="AM442" s="312"/>
      <c r="AN442" s="311"/>
      <c r="AO442" s="311"/>
      <c r="AP442" s="311"/>
      <c r="AQ442" s="311"/>
      <c r="AR442" s="311"/>
      <c r="AS442" s="311"/>
      <c r="AT442" s="299"/>
    </row>
    <row r="443" spans="1:46" s="376" customFormat="1" ht="18" customHeight="1" x14ac:dyDescent="0.25">
      <c r="A443" s="352">
        <f>MATCH(B443,STUDIES!$A$4:$A$503,0)</f>
        <v>37</v>
      </c>
      <c r="B443" s="304" t="s">
        <v>783</v>
      </c>
      <c r="C443" s="317" t="s">
        <v>1054</v>
      </c>
      <c r="D443" s="375" t="s">
        <v>1178</v>
      </c>
      <c r="E443" s="305" t="s">
        <v>148</v>
      </c>
      <c r="F443" s="305">
        <v>16</v>
      </c>
      <c r="G443" s="305">
        <v>124</v>
      </c>
      <c r="H443" s="306">
        <v>9</v>
      </c>
      <c r="I443" s="307"/>
      <c r="J443" s="307"/>
      <c r="K443" s="307"/>
      <c r="L443" s="307"/>
      <c r="M443" s="307"/>
      <c r="N443" s="307"/>
      <c r="O443" s="308"/>
      <c r="P443" s="309"/>
      <c r="Q443" s="307"/>
      <c r="R443" s="307"/>
      <c r="S443" s="307"/>
      <c r="T443" s="307"/>
      <c r="U443" s="307"/>
      <c r="V443" s="309"/>
      <c r="W443" s="307"/>
      <c r="X443" s="307"/>
      <c r="Y443" s="307"/>
      <c r="Z443" s="307"/>
      <c r="AA443" s="307"/>
      <c r="AB443" s="309"/>
      <c r="AC443" s="307"/>
      <c r="AD443" s="307"/>
      <c r="AE443" s="307"/>
      <c r="AF443" s="307"/>
      <c r="AG443" s="307"/>
      <c r="AH443" s="310"/>
      <c r="AI443" s="311"/>
      <c r="AJ443" s="311"/>
      <c r="AK443" s="311"/>
      <c r="AL443" s="311"/>
      <c r="AM443" s="312"/>
      <c r="AN443" s="311"/>
      <c r="AO443" s="311"/>
      <c r="AP443" s="311"/>
      <c r="AQ443" s="311"/>
      <c r="AR443" s="311"/>
      <c r="AS443" s="311"/>
      <c r="AT443" s="299"/>
    </row>
    <row r="444" spans="1:46" s="376" customFormat="1" ht="18" customHeight="1" x14ac:dyDescent="0.25">
      <c r="A444" s="352">
        <f>MATCH(B444,STUDIES!$A$4:$A$503,0)</f>
        <v>37</v>
      </c>
      <c r="B444" s="304" t="s">
        <v>783</v>
      </c>
      <c r="C444" s="317" t="s">
        <v>1055</v>
      </c>
      <c r="D444" s="375" t="s">
        <v>1178</v>
      </c>
      <c r="E444" s="305" t="s">
        <v>148</v>
      </c>
      <c r="F444" s="305">
        <v>16</v>
      </c>
      <c r="G444" s="305">
        <v>123</v>
      </c>
      <c r="H444" s="306">
        <v>3</v>
      </c>
      <c r="I444" s="307"/>
      <c r="J444" s="307"/>
      <c r="K444" s="307"/>
      <c r="L444" s="307"/>
      <c r="M444" s="307"/>
      <c r="N444" s="307"/>
      <c r="O444" s="308"/>
      <c r="P444" s="309"/>
      <c r="Q444" s="307"/>
      <c r="R444" s="307"/>
      <c r="S444" s="307"/>
      <c r="T444" s="307"/>
      <c r="U444" s="307"/>
      <c r="V444" s="309"/>
      <c r="W444" s="307"/>
      <c r="X444" s="307"/>
      <c r="Y444" s="307"/>
      <c r="Z444" s="307"/>
      <c r="AA444" s="307"/>
      <c r="AB444" s="309"/>
      <c r="AC444" s="307"/>
      <c r="AD444" s="307"/>
      <c r="AE444" s="307"/>
      <c r="AF444" s="307"/>
      <c r="AG444" s="307"/>
      <c r="AH444" s="310"/>
      <c r="AI444" s="311"/>
      <c r="AJ444" s="311"/>
      <c r="AK444" s="311"/>
      <c r="AL444" s="311"/>
      <c r="AM444" s="312"/>
      <c r="AN444" s="311"/>
      <c r="AO444" s="311"/>
      <c r="AP444" s="311"/>
      <c r="AQ444" s="311"/>
      <c r="AR444" s="311"/>
      <c r="AS444" s="311"/>
      <c r="AT444" s="299"/>
    </row>
    <row r="445" spans="1:46" s="376" customFormat="1" ht="18" customHeight="1" x14ac:dyDescent="0.25">
      <c r="A445" s="352">
        <f>MATCH(B445,STUDIES!$A$4:$A$503,0)</f>
        <v>37</v>
      </c>
      <c r="B445" s="304" t="s">
        <v>783</v>
      </c>
      <c r="C445" s="317" t="s">
        <v>1056</v>
      </c>
      <c r="D445" s="375" t="s">
        <v>1178</v>
      </c>
      <c r="E445" s="305" t="s">
        <v>148</v>
      </c>
      <c r="F445" s="305">
        <v>16</v>
      </c>
      <c r="G445" s="305">
        <v>123</v>
      </c>
      <c r="H445" s="306">
        <v>1</v>
      </c>
      <c r="I445" s="307"/>
      <c r="J445" s="307"/>
      <c r="K445" s="307"/>
      <c r="L445" s="307"/>
      <c r="M445" s="307"/>
      <c r="N445" s="307"/>
      <c r="O445" s="308"/>
      <c r="P445" s="309"/>
      <c r="Q445" s="307"/>
      <c r="R445" s="307"/>
      <c r="S445" s="307"/>
      <c r="T445" s="307"/>
      <c r="U445" s="307"/>
      <c r="V445" s="309"/>
      <c r="W445" s="307"/>
      <c r="X445" s="307"/>
      <c r="Y445" s="307"/>
      <c r="Z445" s="307"/>
      <c r="AA445" s="307"/>
      <c r="AB445" s="309"/>
      <c r="AC445" s="307"/>
      <c r="AD445" s="307"/>
      <c r="AE445" s="307"/>
      <c r="AF445" s="307"/>
      <c r="AG445" s="307"/>
      <c r="AH445" s="310"/>
      <c r="AI445" s="311"/>
      <c r="AJ445" s="311"/>
      <c r="AK445" s="311"/>
      <c r="AL445" s="311"/>
      <c r="AM445" s="312"/>
      <c r="AN445" s="311"/>
      <c r="AO445" s="311"/>
      <c r="AP445" s="311"/>
      <c r="AQ445" s="311"/>
      <c r="AR445" s="311"/>
      <c r="AS445" s="311"/>
      <c r="AT445" s="299"/>
    </row>
    <row r="446" spans="1:46" s="376" customFormat="1" ht="18" customHeight="1" x14ac:dyDescent="0.25">
      <c r="A446" s="352">
        <f>MATCH(B446,STUDIES!$A$4:$A$503,0)</f>
        <v>37</v>
      </c>
      <c r="B446" s="304" t="s">
        <v>783</v>
      </c>
      <c r="C446" s="317" t="s">
        <v>149</v>
      </c>
      <c r="D446" s="375" t="s">
        <v>1178</v>
      </c>
      <c r="E446" s="305" t="s">
        <v>148</v>
      </c>
      <c r="F446" s="305">
        <v>16</v>
      </c>
      <c r="G446" s="305">
        <v>244</v>
      </c>
      <c r="H446" s="306">
        <v>9</v>
      </c>
      <c r="I446" s="307"/>
      <c r="J446" s="307"/>
      <c r="K446" s="307"/>
      <c r="L446" s="307"/>
      <c r="M446" s="307"/>
      <c r="N446" s="307"/>
      <c r="O446" s="308"/>
      <c r="P446" s="309"/>
      <c r="Q446" s="307"/>
      <c r="R446" s="307"/>
      <c r="S446" s="307"/>
      <c r="T446" s="307"/>
      <c r="U446" s="307"/>
      <c r="V446" s="309"/>
      <c r="W446" s="307"/>
      <c r="X446" s="307"/>
      <c r="Y446" s="307"/>
      <c r="Z446" s="307"/>
      <c r="AA446" s="307"/>
      <c r="AB446" s="309"/>
      <c r="AC446" s="307"/>
      <c r="AD446" s="307"/>
      <c r="AE446" s="307"/>
      <c r="AF446" s="307"/>
      <c r="AG446" s="307"/>
      <c r="AH446" s="310"/>
      <c r="AI446" s="311"/>
      <c r="AJ446" s="311"/>
      <c r="AK446" s="311"/>
      <c r="AL446" s="311"/>
      <c r="AM446" s="312"/>
      <c r="AN446" s="311"/>
      <c r="AO446" s="311"/>
      <c r="AP446" s="311"/>
      <c r="AQ446" s="311"/>
      <c r="AR446" s="311"/>
      <c r="AS446" s="311"/>
      <c r="AT446" s="299"/>
    </row>
    <row r="447" spans="1:46" ht="18" customHeight="1" x14ac:dyDescent="0.25">
      <c r="A447" s="352">
        <f>MATCH(B447,STUDIES!$A$4:$A$503,0)</f>
        <v>37</v>
      </c>
      <c r="B447" s="304" t="s">
        <v>783</v>
      </c>
      <c r="C447" s="317" t="s">
        <v>1054</v>
      </c>
      <c r="D447" s="375" t="s">
        <v>1182</v>
      </c>
      <c r="E447" s="305" t="s">
        <v>148</v>
      </c>
      <c r="F447" s="305">
        <v>16</v>
      </c>
      <c r="G447" s="305">
        <v>124</v>
      </c>
      <c r="H447" s="306">
        <v>7</v>
      </c>
    </row>
    <row r="448" spans="1:46" ht="18" customHeight="1" x14ac:dyDescent="0.25">
      <c r="A448" s="352">
        <f>MATCH(B448,STUDIES!$A$4:$A$503,0)</f>
        <v>37</v>
      </c>
      <c r="B448" s="304" t="s">
        <v>783</v>
      </c>
      <c r="C448" s="317" t="s">
        <v>1055</v>
      </c>
      <c r="D448" s="375" t="s">
        <v>1182</v>
      </c>
      <c r="E448" s="305" t="s">
        <v>148</v>
      </c>
      <c r="F448" s="305">
        <v>16</v>
      </c>
      <c r="G448" s="305">
        <v>123</v>
      </c>
      <c r="H448" s="306">
        <v>3</v>
      </c>
    </row>
    <row r="449" spans="1:46" ht="18" customHeight="1" x14ac:dyDescent="0.25">
      <c r="A449" s="352">
        <f>MATCH(B449,STUDIES!$A$4:$A$503,0)</f>
        <v>37</v>
      </c>
      <c r="B449" s="304" t="s">
        <v>783</v>
      </c>
      <c r="C449" s="317" t="s">
        <v>1056</v>
      </c>
      <c r="D449" s="375" t="s">
        <v>1182</v>
      </c>
      <c r="E449" s="305" t="s">
        <v>148</v>
      </c>
      <c r="F449" s="305">
        <v>16</v>
      </c>
      <c r="G449" s="305">
        <v>123</v>
      </c>
      <c r="H449" s="306">
        <v>2</v>
      </c>
    </row>
    <row r="450" spans="1:46" ht="18" customHeight="1" x14ac:dyDescent="0.25">
      <c r="A450" s="352">
        <f>MATCH(B450,STUDIES!$A$4:$A$503,0)</f>
        <v>37</v>
      </c>
      <c r="B450" s="304" t="s">
        <v>783</v>
      </c>
      <c r="C450" s="317" t="s">
        <v>149</v>
      </c>
      <c r="D450" s="375" t="s">
        <v>1182</v>
      </c>
      <c r="E450" s="305" t="s">
        <v>148</v>
      </c>
      <c r="F450" s="305">
        <v>16</v>
      </c>
      <c r="G450" s="305">
        <v>244</v>
      </c>
      <c r="H450" s="306">
        <v>2</v>
      </c>
    </row>
    <row r="451" spans="1:46" ht="18" customHeight="1" x14ac:dyDescent="0.25">
      <c r="A451" s="352">
        <f>MATCH(B451,STUDIES!$A$4:$A$503,0)</f>
        <v>38</v>
      </c>
      <c r="B451" s="286" t="s">
        <v>911</v>
      </c>
      <c r="C451" s="301" t="s">
        <v>1071</v>
      </c>
      <c r="D451" s="377" t="s">
        <v>155</v>
      </c>
      <c r="E451" s="287" t="s">
        <v>148</v>
      </c>
      <c r="F451" s="287">
        <v>16</v>
      </c>
      <c r="G451" s="287">
        <v>223</v>
      </c>
      <c r="H451" s="288"/>
      <c r="I451" s="289"/>
      <c r="J451" s="289"/>
      <c r="K451" s="289"/>
      <c r="L451" s="289"/>
      <c r="M451" s="289"/>
      <c r="N451" s="289"/>
      <c r="O451" s="315" t="s">
        <v>91</v>
      </c>
      <c r="P451" s="325">
        <v>-9</v>
      </c>
      <c r="Q451" s="293">
        <v>0.4</v>
      </c>
      <c r="R451" s="289"/>
      <c r="S451" s="289"/>
      <c r="T451" s="289"/>
      <c r="U451" s="289"/>
      <c r="V451" s="294"/>
      <c r="W451" s="289"/>
      <c r="X451" s="289"/>
      <c r="Y451" s="289"/>
      <c r="Z451" s="289"/>
      <c r="AA451" s="289"/>
      <c r="AB451" s="294"/>
      <c r="AC451" s="289"/>
      <c r="AD451" s="289"/>
      <c r="AE451" s="289"/>
      <c r="AF451" s="289"/>
      <c r="AG451" s="289"/>
      <c r="AH451" s="295"/>
      <c r="AI451" s="296"/>
      <c r="AJ451" s="296"/>
      <c r="AK451" s="296"/>
      <c r="AL451" s="296"/>
      <c r="AM451" s="297"/>
      <c r="AN451" s="296"/>
      <c r="AO451" s="296"/>
      <c r="AP451" s="296"/>
      <c r="AQ451" s="296"/>
      <c r="AR451" s="296"/>
      <c r="AS451" s="297"/>
    </row>
    <row r="452" spans="1:46" ht="18" customHeight="1" x14ac:dyDescent="0.25">
      <c r="A452" s="352">
        <f>MATCH(B452,STUDIES!$A$4:$A$503,0)</f>
        <v>38</v>
      </c>
      <c r="B452" s="286" t="s">
        <v>911</v>
      </c>
      <c r="C452" s="314" t="s">
        <v>1068</v>
      </c>
      <c r="D452" s="377" t="s">
        <v>155</v>
      </c>
      <c r="E452" s="287" t="s">
        <v>148</v>
      </c>
      <c r="F452" s="287">
        <v>16</v>
      </c>
      <c r="G452" s="287">
        <v>224</v>
      </c>
      <c r="H452" s="288"/>
      <c r="I452" s="289"/>
      <c r="J452" s="289"/>
      <c r="K452" s="289"/>
      <c r="L452" s="289"/>
      <c r="M452" s="289"/>
      <c r="N452" s="289"/>
      <c r="O452" s="315" t="s">
        <v>91</v>
      </c>
      <c r="P452" s="325">
        <v>-9.3000000000000007</v>
      </c>
      <c r="Q452" s="293">
        <v>0.4</v>
      </c>
      <c r="R452" s="289"/>
      <c r="S452" s="289"/>
      <c r="T452" s="289"/>
      <c r="U452" s="289"/>
      <c r="V452" s="294"/>
      <c r="W452" s="289"/>
      <c r="X452" s="289"/>
      <c r="Y452" s="289"/>
      <c r="Z452" s="289"/>
      <c r="AA452" s="289"/>
      <c r="AB452" s="294"/>
      <c r="AC452" s="289"/>
      <c r="AD452" s="289"/>
      <c r="AE452" s="289"/>
      <c r="AF452" s="289"/>
      <c r="AG452" s="289"/>
      <c r="AH452" s="295"/>
      <c r="AI452" s="296"/>
      <c r="AJ452" s="296"/>
      <c r="AK452" s="296"/>
      <c r="AL452" s="296"/>
      <c r="AM452" s="297"/>
      <c r="AN452" s="296"/>
      <c r="AO452" s="296"/>
      <c r="AP452" s="296"/>
      <c r="AQ452" s="296"/>
      <c r="AR452" s="296"/>
      <c r="AS452" s="297"/>
    </row>
    <row r="453" spans="1:46" ht="18" customHeight="1" x14ac:dyDescent="0.25">
      <c r="A453" s="352">
        <f>MATCH(B453,STUDIES!$A$4:$A$503,0)</f>
        <v>38</v>
      </c>
      <c r="B453" s="286" t="s">
        <v>911</v>
      </c>
      <c r="C453" s="314" t="s">
        <v>149</v>
      </c>
      <c r="D453" s="377" t="s">
        <v>155</v>
      </c>
      <c r="E453" s="287" t="s">
        <v>148</v>
      </c>
      <c r="F453" s="287">
        <v>16</v>
      </c>
      <c r="G453" s="287">
        <v>224</v>
      </c>
      <c r="H453" s="288"/>
      <c r="I453" s="289"/>
      <c r="J453" s="289"/>
      <c r="K453" s="289"/>
      <c r="L453" s="289"/>
      <c r="M453" s="289"/>
      <c r="N453" s="289"/>
      <c r="O453" s="315" t="s">
        <v>91</v>
      </c>
      <c r="P453" s="325">
        <v>-5.3</v>
      </c>
      <c r="Q453" s="293">
        <v>0.5</v>
      </c>
      <c r="R453" s="289"/>
      <c r="S453" s="289"/>
      <c r="T453" s="289"/>
      <c r="U453" s="289"/>
      <c r="V453" s="294"/>
      <c r="W453" s="289"/>
      <c r="X453" s="289"/>
      <c r="Y453" s="289"/>
      <c r="Z453" s="289"/>
      <c r="AA453" s="289"/>
      <c r="AB453" s="294"/>
      <c r="AC453" s="289"/>
      <c r="AD453" s="289"/>
      <c r="AE453" s="289"/>
      <c r="AF453" s="289"/>
      <c r="AG453" s="289"/>
      <c r="AH453" s="295"/>
      <c r="AI453" s="296"/>
      <c r="AJ453" s="296"/>
      <c r="AK453" s="296"/>
      <c r="AL453" s="296"/>
      <c r="AM453" s="297"/>
      <c r="AN453" s="296"/>
      <c r="AO453" s="296"/>
      <c r="AP453" s="296"/>
      <c r="AQ453" s="296"/>
      <c r="AR453" s="296"/>
      <c r="AS453" s="297"/>
    </row>
    <row r="454" spans="1:46" ht="18" customHeight="1" x14ac:dyDescent="0.25">
      <c r="A454" s="352">
        <f>MATCH(B454,STUDIES!$A$4:$A$503,0)</f>
        <v>38</v>
      </c>
      <c r="B454" s="286" t="s">
        <v>911</v>
      </c>
      <c r="C454" s="301" t="s">
        <v>1071</v>
      </c>
      <c r="D454" s="377" t="s">
        <v>152</v>
      </c>
      <c r="E454" s="287" t="s">
        <v>148</v>
      </c>
      <c r="F454" s="287">
        <v>16</v>
      </c>
      <c r="G454" s="287">
        <v>223</v>
      </c>
      <c r="H454" s="288"/>
      <c r="I454" s="289">
        <v>33.200000000000003</v>
      </c>
      <c r="J454" s="289"/>
      <c r="K454" s="289">
        <v>13.98</v>
      </c>
      <c r="L454" s="289"/>
      <c r="M454" s="289"/>
      <c r="N454" s="289"/>
      <c r="O454" s="326" t="s">
        <v>93</v>
      </c>
      <c r="P454" s="316"/>
      <c r="Q454" s="370"/>
      <c r="R454" s="293"/>
      <c r="S454" s="293"/>
      <c r="T454" s="293"/>
      <c r="U454" s="293"/>
      <c r="V454" s="294"/>
      <c r="W454" s="289"/>
      <c r="X454" s="289"/>
      <c r="Y454" s="289"/>
      <c r="Z454" s="289"/>
      <c r="AA454" s="289"/>
      <c r="AB454" s="294"/>
      <c r="AC454" s="289"/>
      <c r="AD454" s="289"/>
      <c r="AE454" s="289"/>
      <c r="AF454" s="289"/>
      <c r="AG454" s="289"/>
      <c r="AH454" s="295">
        <v>-72</v>
      </c>
      <c r="AI454" s="296">
        <v>2.6</v>
      </c>
      <c r="AJ454" s="296"/>
      <c r="AK454" s="296"/>
      <c r="AL454" s="296"/>
      <c r="AM454" s="297"/>
      <c r="AN454" s="296"/>
      <c r="AO454" s="296"/>
      <c r="AP454" s="296"/>
      <c r="AQ454" s="296"/>
      <c r="AR454" s="296"/>
      <c r="AS454" s="297"/>
      <c r="AT454" s="298"/>
    </row>
    <row r="455" spans="1:46" ht="18" customHeight="1" x14ac:dyDescent="0.25">
      <c r="A455" s="352">
        <f>MATCH(B455,STUDIES!$A$4:$A$503,0)</f>
        <v>38</v>
      </c>
      <c r="B455" s="286" t="s">
        <v>911</v>
      </c>
      <c r="C455" s="314" t="s">
        <v>1068</v>
      </c>
      <c r="D455" s="377" t="s">
        <v>152</v>
      </c>
      <c r="E455" s="287" t="s">
        <v>148</v>
      </c>
      <c r="F455" s="287">
        <v>16</v>
      </c>
      <c r="G455" s="287">
        <v>224</v>
      </c>
      <c r="H455" s="288"/>
      <c r="I455" s="289">
        <v>33</v>
      </c>
      <c r="J455" s="289"/>
      <c r="K455" s="289">
        <v>13.57</v>
      </c>
      <c r="L455" s="289"/>
      <c r="M455" s="289"/>
      <c r="N455" s="289"/>
      <c r="O455" s="326" t="s">
        <v>93</v>
      </c>
      <c r="P455" s="316"/>
      <c r="Q455" s="370"/>
      <c r="R455" s="289"/>
      <c r="S455" s="289"/>
      <c r="T455" s="289"/>
      <c r="U455" s="289"/>
      <c r="V455" s="294"/>
      <c r="W455" s="289"/>
      <c r="X455" s="289"/>
      <c r="Y455" s="289"/>
      <c r="Z455" s="289"/>
      <c r="AA455" s="289"/>
      <c r="AB455" s="294"/>
      <c r="AC455" s="289"/>
      <c r="AD455" s="289"/>
      <c r="AE455" s="289"/>
      <c r="AF455" s="289"/>
      <c r="AG455" s="289"/>
      <c r="AH455" s="295">
        <v>-72.3</v>
      </c>
      <c r="AI455" s="296">
        <v>2.6</v>
      </c>
      <c r="AJ455" s="296"/>
      <c r="AK455" s="296"/>
      <c r="AL455" s="296"/>
      <c r="AM455" s="297"/>
      <c r="AN455" s="296"/>
      <c r="AO455" s="296"/>
      <c r="AP455" s="296"/>
      <c r="AQ455" s="296"/>
      <c r="AR455" s="296"/>
      <c r="AS455" s="297"/>
      <c r="AT455" s="298"/>
    </row>
    <row r="456" spans="1:46" ht="18" customHeight="1" x14ac:dyDescent="0.25">
      <c r="A456" s="352">
        <f>MATCH(B456,STUDIES!$A$4:$A$503,0)</f>
        <v>38</v>
      </c>
      <c r="B456" s="286" t="s">
        <v>911</v>
      </c>
      <c r="C456" s="314" t="s">
        <v>149</v>
      </c>
      <c r="D456" s="377" t="s">
        <v>152</v>
      </c>
      <c r="E456" s="287" t="s">
        <v>148</v>
      </c>
      <c r="F456" s="287">
        <v>16</v>
      </c>
      <c r="G456" s="287">
        <v>224</v>
      </c>
      <c r="H456" s="288"/>
      <c r="I456" s="289">
        <v>34.5</v>
      </c>
      <c r="J456" s="289"/>
      <c r="K456" s="289">
        <v>14.47</v>
      </c>
      <c r="L456" s="289"/>
      <c r="M456" s="289"/>
      <c r="N456" s="289"/>
      <c r="O456" s="326" t="s">
        <v>93</v>
      </c>
      <c r="P456" s="316"/>
      <c r="Q456" s="293"/>
      <c r="R456" s="289"/>
      <c r="S456" s="289"/>
      <c r="T456" s="289"/>
      <c r="U456" s="289"/>
      <c r="V456" s="294"/>
      <c r="W456" s="289"/>
      <c r="X456" s="289"/>
      <c r="Y456" s="289"/>
      <c r="Z456" s="289"/>
      <c r="AA456" s="289"/>
      <c r="AB456" s="294"/>
      <c r="AC456" s="289"/>
      <c r="AD456" s="289"/>
      <c r="AE456" s="289"/>
      <c r="AF456" s="289"/>
      <c r="AG456" s="289"/>
      <c r="AH456" s="295">
        <v>-37.6</v>
      </c>
      <c r="AI456" s="296">
        <v>3.3</v>
      </c>
      <c r="AJ456" s="296"/>
      <c r="AK456" s="296"/>
      <c r="AL456" s="296"/>
      <c r="AM456" s="297"/>
      <c r="AN456" s="296"/>
      <c r="AO456" s="296"/>
      <c r="AP456" s="296"/>
      <c r="AQ456" s="296"/>
      <c r="AR456" s="296"/>
      <c r="AS456" s="297"/>
      <c r="AT456" s="298"/>
    </row>
    <row r="457" spans="1:46" ht="18" customHeight="1" x14ac:dyDescent="0.25">
      <c r="A457" s="352">
        <f>MATCH(B457,STUDIES!$A$4:$A$503,0)</f>
        <v>38</v>
      </c>
      <c r="B457" s="286" t="s">
        <v>911</v>
      </c>
      <c r="C457" s="301" t="s">
        <v>1071</v>
      </c>
      <c r="D457" s="509" t="s">
        <v>290</v>
      </c>
      <c r="E457" s="287" t="s">
        <v>148</v>
      </c>
      <c r="F457" s="287">
        <v>16</v>
      </c>
      <c r="G457" s="287">
        <v>223</v>
      </c>
      <c r="H457" s="288"/>
      <c r="I457" s="289"/>
      <c r="J457" s="289"/>
      <c r="K457" s="289"/>
      <c r="L457" s="289"/>
      <c r="M457" s="289"/>
      <c r="N457" s="289"/>
      <c r="O457" s="315" t="s">
        <v>91</v>
      </c>
      <c r="P457" s="325">
        <v>-3.72</v>
      </c>
      <c r="Q457" s="293">
        <v>0.17</v>
      </c>
      <c r="R457" s="289"/>
      <c r="S457" s="289"/>
      <c r="T457" s="289"/>
      <c r="U457" s="289"/>
      <c r="V457" s="294"/>
      <c r="W457" s="289"/>
      <c r="X457" s="289"/>
      <c r="Y457" s="289"/>
      <c r="Z457" s="289"/>
      <c r="AA457" s="289"/>
      <c r="AB457" s="294"/>
      <c r="AC457" s="289"/>
      <c r="AD457" s="289"/>
      <c r="AE457" s="289"/>
      <c r="AF457" s="289"/>
      <c r="AG457" s="289"/>
      <c r="AH457" s="295"/>
      <c r="AI457" s="296"/>
      <c r="AJ457" s="296"/>
      <c r="AK457" s="296"/>
      <c r="AL457" s="296"/>
      <c r="AM457" s="297"/>
      <c r="AN457" s="296"/>
      <c r="AO457" s="296"/>
      <c r="AP457" s="296"/>
      <c r="AQ457" s="296"/>
      <c r="AR457" s="296"/>
      <c r="AS457" s="297"/>
    </row>
    <row r="458" spans="1:46" ht="18" customHeight="1" x14ac:dyDescent="0.25">
      <c r="A458" s="352">
        <f>MATCH(B458,STUDIES!$A$4:$A$503,0)</f>
        <v>38</v>
      </c>
      <c r="B458" s="286" t="s">
        <v>911</v>
      </c>
      <c r="C458" s="314" t="s">
        <v>1068</v>
      </c>
      <c r="D458" s="509" t="s">
        <v>290</v>
      </c>
      <c r="E458" s="287" t="s">
        <v>148</v>
      </c>
      <c r="F458" s="287">
        <v>16</v>
      </c>
      <c r="G458" s="287">
        <v>224</v>
      </c>
      <c r="H458" s="288"/>
      <c r="I458" s="289"/>
      <c r="J458" s="289"/>
      <c r="K458" s="289"/>
      <c r="L458" s="289"/>
      <c r="M458" s="289"/>
      <c r="N458" s="289"/>
      <c r="O458" s="315" t="s">
        <v>91</v>
      </c>
      <c r="P458" s="325">
        <v>-3.78</v>
      </c>
      <c r="Q458" s="293">
        <v>0.16</v>
      </c>
      <c r="R458" s="289"/>
      <c r="S458" s="289"/>
      <c r="T458" s="289"/>
      <c r="U458" s="289"/>
      <c r="V458" s="294"/>
      <c r="W458" s="289"/>
      <c r="X458" s="289"/>
      <c r="Y458" s="289"/>
      <c r="Z458" s="289"/>
      <c r="AA458" s="289"/>
      <c r="AB458" s="294"/>
      <c r="AC458" s="289"/>
      <c r="AD458" s="289"/>
      <c r="AE458" s="289"/>
      <c r="AF458" s="289"/>
      <c r="AG458" s="289"/>
      <c r="AH458" s="295"/>
      <c r="AI458" s="296"/>
      <c r="AJ458" s="296"/>
      <c r="AK458" s="296"/>
      <c r="AL458" s="296"/>
      <c r="AM458" s="297"/>
      <c r="AN458" s="296"/>
      <c r="AO458" s="296"/>
      <c r="AP458" s="296"/>
      <c r="AQ458" s="296"/>
      <c r="AR458" s="296"/>
      <c r="AS458" s="297"/>
    </row>
    <row r="459" spans="1:46" ht="18" customHeight="1" x14ac:dyDescent="0.25">
      <c r="A459" s="352">
        <f>MATCH(B459,STUDIES!$A$4:$A$503,0)</f>
        <v>38</v>
      </c>
      <c r="B459" s="286" t="s">
        <v>911</v>
      </c>
      <c r="C459" s="314" t="s">
        <v>149</v>
      </c>
      <c r="D459" s="509" t="s">
        <v>290</v>
      </c>
      <c r="E459" s="287" t="s">
        <v>148</v>
      </c>
      <c r="F459" s="287">
        <v>16</v>
      </c>
      <c r="G459" s="287">
        <v>224</v>
      </c>
      <c r="H459" s="288"/>
      <c r="I459" s="289"/>
      <c r="J459" s="289"/>
      <c r="K459" s="289"/>
      <c r="L459" s="289"/>
      <c r="M459" s="289"/>
      <c r="N459" s="289"/>
      <c r="O459" s="315" t="s">
        <v>91</v>
      </c>
      <c r="P459" s="325">
        <v>-2.0299999999999998</v>
      </c>
      <c r="Q459" s="293">
        <v>0.21</v>
      </c>
      <c r="R459" s="289"/>
      <c r="S459" s="289"/>
      <c r="T459" s="289"/>
      <c r="U459" s="289"/>
      <c r="V459" s="294"/>
      <c r="W459" s="289"/>
      <c r="X459" s="289"/>
      <c r="Y459" s="289"/>
      <c r="Z459" s="289"/>
      <c r="AA459" s="289"/>
      <c r="AB459" s="294"/>
      <c r="AC459" s="289"/>
      <c r="AD459" s="289"/>
      <c r="AE459" s="289"/>
      <c r="AF459" s="289"/>
      <c r="AG459" s="289"/>
      <c r="AH459" s="295"/>
      <c r="AI459" s="296"/>
      <c r="AJ459" s="296"/>
      <c r="AK459" s="296"/>
      <c r="AL459" s="296"/>
      <c r="AM459" s="297"/>
      <c r="AN459" s="296"/>
      <c r="AO459" s="296"/>
      <c r="AP459" s="296"/>
      <c r="AQ459" s="296"/>
      <c r="AR459" s="296"/>
      <c r="AS459" s="297"/>
    </row>
    <row r="460" spans="1:46" ht="18" customHeight="1" x14ac:dyDescent="0.25">
      <c r="A460" s="352">
        <f>MATCH(B460,STUDIES!$A$4:$A$503,0)</f>
        <v>38</v>
      </c>
      <c r="B460" s="286" t="s">
        <v>911</v>
      </c>
      <c r="C460" s="301" t="s">
        <v>1071</v>
      </c>
      <c r="D460" s="377" t="s">
        <v>154</v>
      </c>
      <c r="E460" s="287" t="s">
        <v>148</v>
      </c>
      <c r="F460" s="287">
        <v>16</v>
      </c>
      <c r="G460" s="287">
        <v>223</v>
      </c>
      <c r="H460" s="288"/>
      <c r="I460" s="289"/>
      <c r="J460" s="289"/>
      <c r="K460" s="289"/>
      <c r="L460" s="289"/>
      <c r="M460" s="289"/>
      <c r="N460" s="289"/>
      <c r="O460" s="315" t="s">
        <v>91</v>
      </c>
      <c r="P460" s="325">
        <v>-11</v>
      </c>
      <c r="Q460" s="293">
        <v>0.5</v>
      </c>
      <c r="R460" s="289"/>
      <c r="S460" s="289"/>
      <c r="T460" s="289"/>
      <c r="U460" s="289"/>
      <c r="V460" s="294"/>
      <c r="W460" s="289"/>
      <c r="X460" s="289"/>
      <c r="Y460" s="289"/>
      <c r="Z460" s="289"/>
      <c r="AA460" s="289"/>
      <c r="AB460" s="294"/>
      <c r="AC460" s="289"/>
      <c r="AD460" s="289"/>
      <c r="AE460" s="289"/>
      <c r="AF460" s="289"/>
      <c r="AG460" s="289"/>
      <c r="AH460" s="295"/>
      <c r="AI460" s="296"/>
      <c r="AJ460" s="296"/>
      <c r="AK460" s="296"/>
      <c r="AL460" s="296"/>
      <c r="AM460" s="297"/>
      <c r="AN460" s="296"/>
      <c r="AO460" s="296"/>
      <c r="AP460" s="296"/>
      <c r="AQ460" s="296"/>
      <c r="AR460" s="296"/>
      <c r="AS460" s="297"/>
    </row>
    <row r="461" spans="1:46" ht="18" customHeight="1" x14ac:dyDescent="0.25">
      <c r="A461" s="352">
        <f>MATCH(B461,STUDIES!$A$4:$A$503,0)</f>
        <v>38</v>
      </c>
      <c r="B461" s="286" t="s">
        <v>911</v>
      </c>
      <c r="C461" s="314" t="s">
        <v>1068</v>
      </c>
      <c r="D461" s="377" t="s">
        <v>154</v>
      </c>
      <c r="E461" s="287" t="s">
        <v>148</v>
      </c>
      <c r="F461" s="287">
        <v>16</v>
      </c>
      <c r="G461" s="287">
        <v>224</v>
      </c>
      <c r="H461" s="288"/>
      <c r="I461" s="289"/>
      <c r="J461" s="289"/>
      <c r="K461" s="289"/>
      <c r="L461" s="289"/>
      <c r="M461" s="289"/>
      <c r="N461" s="289"/>
      <c r="O461" s="315" t="s">
        <v>91</v>
      </c>
      <c r="P461" s="325">
        <v>-11.6</v>
      </c>
      <c r="Q461" s="293">
        <v>0.5</v>
      </c>
      <c r="R461" s="289"/>
      <c r="S461" s="289"/>
      <c r="T461" s="289"/>
      <c r="U461" s="289"/>
      <c r="V461" s="294"/>
      <c r="W461" s="289"/>
      <c r="X461" s="289"/>
      <c r="Y461" s="289"/>
      <c r="Z461" s="289"/>
      <c r="AA461" s="289"/>
      <c r="AB461" s="294"/>
      <c r="AC461" s="289"/>
      <c r="AD461" s="289"/>
      <c r="AE461" s="289"/>
      <c r="AF461" s="289"/>
      <c r="AG461" s="289"/>
      <c r="AH461" s="295"/>
      <c r="AI461" s="296"/>
      <c r="AJ461" s="296"/>
      <c r="AK461" s="296"/>
      <c r="AL461" s="296"/>
      <c r="AM461" s="297"/>
      <c r="AN461" s="296"/>
      <c r="AO461" s="296"/>
      <c r="AP461" s="296"/>
      <c r="AQ461" s="296"/>
      <c r="AR461" s="296"/>
      <c r="AS461" s="297"/>
    </row>
    <row r="462" spans="1:46" ht="18" customHeight="1" x14ac:dyDescent="0.25">
      <c r="A462" s="352">
        <f>MATCH(B462,STUDIES!$A$4:$A$503,0)</f>
        <v>38</v>
      </c>
      <c r="B462" s="286" t="s">
        <v>911</v>
      </c>
      <c r="C462" s="314" t="s">
        <v>149</v>
      </c>
      <c r="D462" s="377" t="s">
        <v>154</v>
      </c>
      <c r="E462" s="287" t="s">
        <v>148</v>
      </c>
      <c r="F462" s="287">
        <v>16</v>
      </c>
      <c r="G462" s="287">
        <v>224</v>
      </c>
      <c r="H462" s="288"/>
      <c r="I462" s="289"/>
      <c r="J462" s="289"/>
      <c r="K462" s="289"/>
      <c r="L462" s="289"/>
      <c r="M462" s="289"/>
      <c r="N462" s="289"/>
      <c r="O462" s="315" t="s">
        <v>91</v>
      </c>
      <c r="P462" s="325">
        <v>-5.0999999999999996</v>
      </c>
      <c r="Q462" s="293">
        <v>0.7</v>
      </c>
      <c r="R462" s="289"/>
      <c r="S462" s="289"/>
      <c r="T462" s="289"/>
      <c r="U462" s="289"/>
      <c r="V462" s="294"/>
      <c r="W462" s="289"/>
      <c r="X462" s="289"/>
      <c r="Y462" s="289"/>
      <c r="Z462" s="289"/>
      <c r="AA462" s="289"/>
      <c r="AB462" s="294"/>
      <c r="AC462" s="289"/>
      <c r="AD462" s="289"/>
      <c r="AE462" s="289"/>
      <c r="AF462" s="289"/>
      <c r="AG462" s="289"/>
      <c r="AH462" s="295"/>
      <c r="AI462" s="296"/>
      <c r="AJ462" s="296"/>
      <c r="AK462" s="296"/>
      <c r="AL462" s="296"/>
      <c r="AM462" s="297"/>
      <c r="AN462" s="296"/>
      <c r="AO462" s="296"/>
      <c r="AP462" s="296"/>
      <c r="AQ462" s="296"/>
      <c r="AR462" s="296"/>
      <c r="AS462" s="297"/>
    </row>
    <row r="463" spans="1:46" ht="18" customHeight="1" x14ac:dyDescent="0.25">
      <c r="A463" s="352">
        <f>MATCH(B463,STUDIES!$A$4:$A$503,0)</f>
        <v>38</v>
      </c>
      <c r="B463" s="286" t="s">
        <v>911</v>
      </c>
      <c r="C463" s="301" t="s">
        <v>1071</v>
      </c>
      <c r="D463" s="375" t="s">
        <v>1178</v>
      </c>
      <c r="E463" s="305" t="s">
        <v>148</v>
      </c>
      <c r="F463" s="305">
        <v>16</v>
      </c>
      <c r="G463" s="305">
        <v>218</v>
      </c>
      <c r="H463" s="306">
        <v>2</v>
      </c>
    </row>
    <row r="464" spans="1:46" ht="18" customHeight="1" x14ac:dyDescent="0.25">
      <c r="A464" s="352">
        <f>MATCH(B464,STUDIES!$A$4:$A$503,0)</f>
        <v>38</v>
      </c>
      <c r="B464" s="286" t="s">
        <v>911</v>
      </c>
      <c r="C464" s="314" t="s">
        <v>1068</v>
      </c>
      <c r="D464" s="375" t="s">
        <v>1178</v>
      </c>
      <c r="E464" s="305" t="s">
        <v>148</v>
      </c>
      <c r="F464" s="305">
        <v>16</v>
      </c>
      <c r="G464" s="305">
        <v>229</v>
      </c>
      <c r="H464" s="306">
        <v>7</v>
      </c>
    </row>
    <row r="465" spans="1:46" ht="18" customHeight="1" x14ac:dyDescent="0.25">
      <c r="A465" s="352">
        <f>MATCH(B465,STUDIES!$A$4:$A$503,0)</f>
        <v>38</v>
      </c>
      <c r="B465" s="304" t="s">
        <v>911</v>
      </c>
      <c r="C465" s="317" t="s">
        <v>149</v>
      </c>
      <c r="D465" s="375" t="s">
        <v>1178</v>
      </c>
      <c r="E465" s="305" t="s">
        <v>148</v>
      </c>
      <c r="F465" s="305">
        <v>16</v>
      </c>
      <c r="G465" s="305">
        <v>222</v>
      </c>
      <c r="H465" s="306">
        <v>11</v>
      </c>
    </row>
    <row r="466" spans="1:46" ht="18" customHeight="1" x14ac:dyDescent="0.25">
      <c r="A466" s="352">
        <f>MATCH(B466,STUDIES!$A$4:$A$503,0)</f>
        <v>38</v>
      </c>
      <c r="B466" s="286" t="s">
        <v>911</v>
      </c>
      <c r="C466" s="317" t="s">
        <v>1071</v>
      </c>
      <c r="D466" s="375" t="s">
        <v>1182</v>
      </c>
      <c r="E466" s="305" t="s">
        <v>148</v>
      </c>
      <c r="F466" s="305">
        <v>16</v>
      </c>
      <c r="G466" s="305">
        <v>218</v>
      </c>
      <c r="H466" s="306">
        <v>4</v>
      </c>
    </row>
    <row r="467" spans="1:46" ht="18" customHeight="1" x14ac:dyDescent="0.25">
      <c r="A467" s="352">
        <f>MATCH(B467,STUDIES!$A$4:$A$503,0)</f>
        <v>38</v>
      </c>
      <c r="B467" s="286" t="s">
        <v>911</v>
      </c>
      <c r="C467" s="317" t="s">
        <v>1068</v>
      </c>
      <c r="D467" s="375" t="s">
        <v>1182</v>
      </c>
      <c r="E467" s="305" t="s">
        <v>148</v>
      </c>
      <c r="F467" s="305">
        <v>16</v>
      </c>
      <c r="G467" s="305">
        <v>229</v>
      </c>
      <c r="H467" s="306">
        <v>4</v>
      </c>
    </row>
    <row r="468" spans="1:46" ht="18" customHeight="1" x14ac:dyDescent="0.25">
      <c r="A468" s="352">
        <f>MATCH(B468,STUDIES!$A$4:$A$503,0)</f>
        <v>38</v>
      </c>
      <c r="B468" s="304" t="s">
        <v>911</v>
      </c>
      <c r="C468" s="317" t="s">
        <v>149</v>
      </c>
      <c r="D468" s="375" t="s">
        <v>1182</v>
      </c>
      <c r="E468" s="305" t="s">
        <v>148</v>
      </c>
      <c r="F468" s="305">
        <v>16</v>
      </c>
      <c r="G468" s="305">
        <v>222</v>
      </c>
      <c r="H468" s="306">
        <v>2</v>
      </c>
    </row>
    <row r="469" spans="1:46" ht="18" customHeight="1" x14ac:dyDescent="0.25">
      <c r="A469" s="352">
        <f>MATCH(B469,STUDIES!$A$4:$A$503,0)</f>
        <v>39</v>
      </c>
      <c r="B469" s="286" t="s">
        <v>359</v>
      </c>
      <c r="C469" s="301" t="s">
        <v>1071</v>
      </c>
      <c r="D469" s="377" t="s">
        <v>155</v>
      </c>
      <c r="E469" s="287" t="s">
        <v>148</v>
      </c>
      <c r="F469" s="287">
        <v>16</v>
      </c>
      <c r="G469" s="287">
        <v>239</v>
      </c>
      <c r="H469" s="288"/>
      <c r="I469" s="289"/>
      <c r="J469" s="289"/>
      <c r="K469" s="289"/>
      <c r="L469" s="289"/>
      <c r="M469" s="289"/>
      <c r="N469" s="289"/>
      <c r="O469" s="315" t="s">
        <v>91</v>
      </c>
      <c r="P469" s="325">
        <v>-9.5</v>
      </c>
      <c r="Q469" s="293">
        <v>0.4</v>
      </c>
      <c r="R469" s="289"/>
      <c r="S469" s="289"/>
      <c r="T469" s="289"/>
      <c r="U469" s="289"/>
      <c r="V469" s="294"/>
      <c r="W469" s="289"/>
      <c r="X469" s="289"/>
      <c r="Y469" s="289"/>
      <c r="Z469" s="289"/>
      <c r="AA469" s="289"/>
      <c r="AB469" s="294"/>
      <c r="AC469" s="289"/>
      <c r="AD469" s="289"/>
      <c r="AE469" s="289"/>
      <c r="AF469" s="289"/>
      <c r="AG469" s="289"/>
      <c r="AH469" s="295"/>
      <c r="AI469" s="296"/>
      <c r="AJ469" s="296"/>
      <c r="AK469" s="296"/>
      <c r="AL469" s="296"/>
      <c r="AM469" s="297"/>
      <c r="AN469" s="296"/>
      <c r="AO469" s="296"/>
      <c r="AP469" s="296"/>
      <c r="AQ469" s="296"/>
      <c r="AR469" s="296"/>
      <c r="AS469" s="297"/>
    </row>
    <row r="470" spans="1:46" ht="18" customHeight="1" x14ac:dyDescent="0.25">
      <c r="A470" s="352">
        <f>MATCH(B470,STUDIES!$A$4:$A$503,0)</f>
        <v>39</v>
      </c>
      <c r="B470" s="286" t="s">
        <v>359</v>
      </c>
      <c r="C470" s="314" t="s">
        <v>1068</v>
      </c>
      <c r="D470" s="377" t="s">
        <v>155</v>
      </c>
      <c r="E470" s="287" t="s">
        <v>148</v>
      </c>
      <c r="F470" s="287">
        <v>16</v>
      </c>
      <c r="G470" s="287">
        <v>233</v>
      </c>
      <c r="H470" s="288"/>
      <c r="I470" s="289"/>
      <c r="J470" s="289"/>
      <c r="K470" s="289"/>
      <c r="L470" s="289"/>
      <c r="M470" s="289"/>
      <c r="N470" s="289"/>
      <c r="O470" s="315" t="s">
        <v>91</v>
      </c>
      <c r="P470" s="325">
        <v>-9.3000000000000007</v>
      </c>
      <c r="Q470" s="293">
        <v>0.4</v>
      </c>
      <c r="R470" s="289"/>
      <c r="S470" s="289"/>
      <c r="T470" s="289"/>
      <c r="U470" s="289"/>
      <c r="V470" s="294"/>
      <c r="W470" s="289"/>
      <c r="X470" s="289"/>
      <c r="Y470" s="289"/>
      <c r="Z470" s="289"/>
      <c r="AA470" s="289"/>
      <c r="AB470" s="294"/>
      <c r="AC470" s="289"/>
      <c r="AD470" s="289"/>
      <c r="AE470" s="289"/>
      <c r="AF470" s="289"/>
      <c r="AG470" s="289"/>
      <c r="AH470" s="295"/>
      <c r="AI470" s="296"/>
      <c r="AJ470" s="296"/>
      <c r="AK470" s="296"/>
      <c r="AL470" s="296"/>
      <c r="AM470" s="297"/>
      <c r="AN470" s="296"/>
      <c r="AO470" s="296"/>
      <c r="AP470" s="296"/>
      <c r="AQ470" s="296"/>
      <c r="AR470" s="296"/>
      <c r="AS470" s="297"/>
    </row>
    <row r="471" spans="1:46" ht="18" customHeight="1" x14ac:dyDescent="0.25">
      <c r="A471" s="352">
        <f>MATCH(B471,STUDIES!$A$4:$A$503,0)</f>
        <v>39</v>
      </c>
      <c r="B471" s="286" t="s">
        <v>359</v>
      </c>
      <c r="C471" s="314" t="s">
        <v>149</v>
      </c>
      <c r="D471" s="377" t="s">
        <v>155</v>
      </c>
      <c r="E471" s="287" t="s">
        <v>148</v>
      </c>
      <c r="F471" s="287">
        <v>16</v>
      </c>
      <c r="G471" s="287">
        <v>236</v>
      </c>
      <c r="H471" s="288"/>
      <c r="I471" s="289"/>
      <c r="J471" s="289"/>
      <c r="K471" s="289"/>
      <c r="L471" s="289"/>
      <c r="M471" s="289"/>
      <c r="N471" s="289"/>
      <c r="O471" s="315" t="s">
        <v>91</v>
      </c>
      <c r="P471" s="325">
        <v>-3.6</v>
      </c>
      <c r="Q471" s="293">
        <v>0.5</v>
      </c>
      <c r="R471" s="289"/>
      <c r="S471" s="289"/>
      <c r="T471" s="289"/>
      <c r="U471" s="289"/>
      <c r="V471" s="294"/>
      <c r="W471" s="289"/>
      <c r="X471" s="289"/>
      <c r="Y471" s="289"/>
      <c r="Z471" s="289"/>
      <c r="AA471" s="289"/>
      <c r="AB471" s="294"/>
      <c r="AC471" s="289"/>
      <c r="AD471" s="289"/>
      <c r="AE471" s="289"/>
      <c r="AF471" s="289"/>
      <c r="AG471" s="289"/>
      <c r="AH471" s="295"/>
      <c r="AI471" s="296"/>
      <c r="AJ471" s="296"/>
      <c r="AK471" s="296"/>
      <c r="AL471" s="296"/>
      <c r="AM471" s="297"/>
      <c r="AN471" s="296"/>
      <c r="AO471" s="296"/>
      <c r="AP471" s="296"/>
      <c r="AQ471" s="296"/>
      <c r="AR471" s="296"/>
      <c r="AS471" s="297"/>
    </row>
    <row r="472" spans="1:46" ht="18" customHeight="1" x14ac:dyDescent="0.25">
      <c r="A472" s="352">
        <f>MATCH(B472,STUDIES!$A$4:$A$503,0)</f>
        <v>39</v>
      </c>
      <c r="B472" s="286" t="s">
        <v>359</v>
      </c>
      <c r="C472" s="301" t="s">
        <v>1071</v>
      </c>
      <c r="D472" s="377" t="s">
        <v>152</v>
      </c>
      <c r="E472" s="287" t="s">
        <v>148</v>
      </c>
      <c r="F472" s="287">
        <v>16</v>
      </c>
      <c r="G472" s="287">
        <v>239</v>
      </c>
      <c r="H472" s="288"/>
      <c r="I472" s="289">
        <v>31.9</v>
      </c>
      <c r="J472" s="289"/>
      <c r="K472" s="289">
        <v>12.7</v>
      </c>
      <c r="L472" s="289"/>
      <c r="M472" s="289"/>
      <c r="N472" s="289"/>
      <c r="O472" s="326" t="s">
        <v>93</v>
      </c>
      <c r="P472" s="316"/>
      <c r="Q472" s="370"/>
      <c r="R472" s="293"/>
      <c r="S472" s="293"/>
      <c r="T472" s="293"/>
      <c r="U472" s="293"/>
      <c r="V472" s="294"/>
      <c r="W472" s="289"/>
      <c r="X472" s="289"/>
      <c r="Y472" s="289"/>
      <c r="Z472" s="289"/>
      <c r="AA472" s="289"/>
      <c r="AB472" s="294"/>
      <c r="AC472" s="289"/>
      <c r="AD472" s="289"/>
      <c r="AE472" s="289"/>
      <c r="AF472" s="289"/>
      <c r="AG472" s="289"/>
      <c r="AH472" s="295">
        <v>-69.099999999999994</v>
      </c>
      <c r="AI472" s="296">
        <v>2.5</v>
      </c>
      <c r="AJ472" s="296"/>
      <c r="AK472" s="296"/>
      <c r="AL472" s="296"/>
      <c r="AM472" s="297"/>
      <c r="AN472" s="296"/>
      <c r="AO472" s="296"/>
      <c r="AP472" s="296"/>
      <c r="AQ472" s="296"/>
      <c r="AR472" s="296"/>
      <c r="AS472" s="297"/>
      <c r="AT472" s="298"/>
    </row>
    <row r="473" spans="1:46" ht="18" customHeight="1" x14ac:dyDescent="0.25">
      <c r="A473" s="352">
        <f>MATCH(B473,STUDIES!$A$4:$A$503,0)</f>
        <v>39</v>
      </c>
      <c r="B473" s="286" t="s">
        <v>359</v>
      </c>
      <c r="C473" s="314" t="s">
        <v>1068</v>
      </c>
      <c r="D473" s="377" t="s">
        <v>152</v>
      </c>
      <c r="E473" s="287" t="s">
        <v>148</v>
      </c>
      <c r="F473" s="287">
        <v>16</v>
      </c>
      <c r="G473" s="287">
        <v>233</v>
      </c>
      <c r="H473" s="288"/>
      <c r="I473" s="289">
        <v>31.8</v>
      </c>
      <c r="J473" s="289"/>
      <c r="K473" s="289">
        <v>13.08</v>
      </c>
      <c r="L473" s="289"/>
      <c r="M473" s="289"/>
      <c r="N473" s="289"/>
      <c r="O473" s="326" t="s">
        <v>93</v>
      </c>
      <c r="P473" s="316"/>
      <c r="Q473" s="370"/>
      <c r="R473" s="289"/>
      <c r="S473" s="289"/>
      <c r="T473" s="289"/>
      <c r="U473" s="289"/>
      <c r="V473" s="294"/>
      <c r="W473" s="289"/>
      <c r="X473" s="289"/>
      <c r="Y473" s="289"/>
      <c r="Z473" s="289"/>
      <c r="AA473" s="289"/>
      <c r="AB473" s="294"/>
      <c r="AC473" s="289"/>
      <c r="AD473" s="289"/>
      <c r="AE473" s="289"/>
      <c r="AF473" s="289"/>
      <c r="AG473" s="289"/>
      <c r="AH473" s="295">
        <v>-67.099999999999994</v>
      </c>
      <c r="AI473" s="296">
        <v>2.5</v>
      </c>
      <c r="AJ473" s="296"/>
      <c r="AK473" s="296"/>
      <c r="AL473" s="296"/>
      <c r="AM473" s="297"/>
      <c r="AN473" s="296"/>
      <c r="AO473" s="296"/>
      <c r="AP473" s="296"/>
      <c r="AQ473" s="296"/>
      <c r="AR473" s="296"/>
      <c r="AS473" s="297"/>
      <c r="AT473" s="298"/>
    </row>
    <row r="474" spans="1:46" ht="18" customHeight="1" x14ac:dyDescent="0.25">
      <c r="A474" s="352">
        <f>MATCH(B474,STUDIES!$A$4:$A$503,0)</f>
        <v>39</v>
      </c>
      <c r="B474" s="286" t="s">
        <v>359</v>
      </c>
      <c r="C474" s="314" t="s">
        <v>149</v>
      </c>
      <c r="D474" s="377" t="s">
        <v>152</v>
      </c>
      <c r="E474" s="287" t="s">
        <v>148</v>
      </c>
      <c r="F474" s="287">
        <v>16</v>
      </c>
      <c r="G474" s="287">
        <v>236</v>
      </c>
      <c r="H474" s="288"/>
      <c r="I474" s="289">
        <v>33.6</v>
      </c>
      <c r="J474" s="289"/>
      <c r="K474" s="289">
        <v>14.31</v>
      </c>
      <c r="L474" s="289"/>
      <c r="M474" s="289"/>
      <c r="N474" s="289"/>
      <c r="O474" s="326" t="s">
        <v>93</v>
      </c>
      <c r="P474" s="316"/>
      <c r="Q474" s="370"/>
      <c r="R474" s="289"/>
      <c r="S474" s="289"/>
      <c r="T474" s="289"/>
      <c r="U474" s="289"/>
      <c r="V474" s="294"/>
      <c r="W474" s="289"/>
      <c r="X474" s="289"/>
      <c r="Y474" s="289"/>
      <c r="Z474" s="289"/>
      <c r="AA474" s="289"/>
      <c r="AB474" s="294"/>
      <c r="AC474" s="289"/>
      <c r="AD474" s="289"/>
      <c r="AE474" s="289"/>
      <c r="AF474" s="289"/>
      <c r="AG474" s="289"/>
      <c r="AH474" s="295">
        <v>-30.9</v>
      </c>
      <c r="AI474" s="296">
        <v>3</v>
      </c>
      <c r="AJ474" s="296"/>
      <c r="AK474" s="296"/>
      <c r="AL474" s="296"/>
      <c r="AM474" s="297"/>
      <c r="AN474" s="296"/>
      <c r="AO474" s="296"/>
      <c r="AP474" s="296"/>
      <c r="AQ474" s="296"/>
      <c r="AR474" s="296"/>
      <c r="AS474" s="297"/>
      <c r="AT474" s="298"/>
    </row>
    <row r="475" spans="1:46" ht="18" customHeight="1" x14ac:dyDescent="0.25">
      <c r="A475" s="352">
        <f>MATCH(B475,STUDIES!$A$4:$A$503,0)</f>
        <v>39</v>
      </c>
      <c r="B475" s="286" t="s">
        <v>359</v>
      </c>
      <c r="C475" s="301" t="s">
        <v>1071</v>
      </c>
      <c r="D475" s="509" t="s">
        <v>290</v>
      </c>
      <c r="E475" s="287" t="s">
        <v>148</v>
      </c>
      <c r="F475" s="287">
        <v>16</v>
      </c>
      <c r="G475" s="287">
        <v>239</v>
      </c>
      <c r="H475" s="288"/>
      <c r="I475" s="289"/>
      <c r="J475" s="289"/>
      <c r="K475" s="289"/>
      <c r="L475" s="289"/>
      <c r="M475" s="289"/>
      <c r="N475" s="289"/>
      <c r="O475" s="315" t="s">
        <v>91</v>
      </c>
      <c r="P475" s="325">
        <v>-3.68</v>
      </c>
      <c r="Q475" s="293">
        <v>0.16</v>
      </c>
      <c r="R475" s="289"/>
      <c r="S475" s="289"/>
      <c r="T475" s="289"/>
      <c r="U475" s="289"/>
      <c r="V475" s="294"/>
      <c r="W475" s="289"/>
      <c r="X475" s="289"/>
      <c r="Y475" s="289"/>
      <c r="Z475" s="289"/>
      <c r="AA475" s="289"/>
      <c r="AB475" s="294"/>
      <c r="AC475" s="289"/>
      <c r="AD475" s="289"/>
      <c r="AE475" s="289"/>
      <c r="AF475" s="289"/>
      <c r="AG475" s="289"/>
      <c r="AH475" s="295"/>
      <c r="AI475" s="296"/>
      <c r="AJ475" s="296"/>
      <c r="AK475" s="296"/>
      <c r="AL475" s="296"/>
      <c r="AM475" s="297"/>
      <c r="AN475" s="296"/>
      <c r="AO475" s="296"/>
      <c r="AP475" s="296"/>
      <c r="AQ475" s="296"/>
      <c r="AR475" s="296"/>
      <c r="AS475" s="297"/>
    </row>
    <row r="476" spans="1:46" ht="18" customHeight="1" x14ac:dyDescent="0.25">
      <c r="A476" s="352">
        <f>MATCH(B476,STUDIES!$A$4:$A$503,0)</f>
        <v>39</v>
      </c>
      <c r="B476" s="286" t="s">
        <v>359</v>
      </c>
      <c r="C476" s="314" t="s">
        <v>1068</v>
      </c>
      <c r="D476" s="509" t="s">
        <v>290</v>
      </c>
      <c r="E476" s="287" t="s">
        <v>148</v>
      </c>
      <c r="F476" s="287">
        <v>16</v>
      </c>
      <c r="G476" s="287">
        <v>233</v>
      </c>
      <c r="H476" s="288"/>
      <c r="I476" s="289"/>
      <c r="J476" s="289"/>
      <c r="K476" s="289"/>
      <c r="L476" s="289"/>
      <c r="M476" s="289"/>
      <c r="N476" s="289"/>
      <c r="O476" s="315" t="s">
        <v>91</v>
      </c>
      <c r="P476" s="325">
        <v>-3.3</v>
      </c>
      <c r="Q476" s="293">
        <v>0.16</v>
      </c>
      <c r="R476" s="289"/>
      <c r="S476" s="289"/>
      <c r="T476" s="289"/>
      <c r="U476" s="289"/>
      <c r="V476" s="294"/>
      <c r="W476" s="289"/>
      <c r="X476" s="289"/>
      <c r="Y476" s="289"/>
      <c r="Z476" s="289"/>
      <c r="AA476" s="289"/>
      <c r="AB476" s="294"/>
      <c r="AC476" s="289"/>
      <c r="AD476" s="289"/>
      <c r="AE476" s="289"/>
      <c r="AF476" s="289"/>
      <c r="AG476" s="289"/>
      <c r="AH476" s="295"/>
      <c r="AI476" s="296"/>
      <c r="AJ476" s="296"/>
      <c r="AK476" s="296"/>
      <c r="AL476" s="296"/>
      <c r="AM476" s="297"/>
      <c r="AN476" s="296"/>
      <c r="AO476" s="296"/>
      <c r="AP476" s="296"/>
      <c r="AQ476" s="296"/>
      <c r="AR476" s="296"/>
      <c r="AS476" s="297"/>
    </row>
    <row r="477" spans="1:46" ht="18" customHeight="1" x14ac:dyDescent="0.25">
      <c r="A477" s="352">
        <f>MATCH(B477,STUDIES!$A$4:$A$503,0)</f>
        <v>39</v>
      </c>
      <c r="B477" s="286" t="s">
        <v>359</v>
      </c>
      <c r="C477" s="314" t="s">
        <v>149</v>
      </c>
      <c r="D477" s="509" t="s">
        <v>290</v>
      </c>
      <c r="E477" s="287" t="s">
        <v>148</v>
      </c>
      <c r="F477" s="287">
        <v>16</v>
      </c>
      <c r="G477" s="287">
        <v>236</v>
      </c>
      <c r="H477" s="288"/>
      <c r="I477" s="289"/>
      <c r="J477" s="289"/>
      <c r="K477" s="289"/>
      <c r="L477" s="289"/>
      <c r="M477" s="289"/>
      <c r="N477" s="289"/>
      <c r="O477" s="315" t="s">
        <v>91</v>
      </c>
      <c r="P477" s="325">
        <v>-1.21</v>
      </c>
      <c r="Q477" s="293">
        <v>0.22</v>
      </c>
      <c r="R477" s="289"/>
      <c r="S477" s="289"/>
      <c r="T477" s="289"/>
      <c r="U477" s="289"/>
      <c r="V477" s="294"/>
      <c r="W477" s="289"/>
      <c r="X477" s="289"/>
      <c r="Y477" s="289"/>
      <c r="Z477" s="289"/>
      <c r="AA477" s="289"/>
      <c r="AB477" s="294"/>
      <c r="AC477" s="289"/>
      <c r="AD477" s="289"/>
      <c r="AE477" s="289"/>
      <c r="AF477" s="289"/>
      <c r="AG477" s="289"/>
      <c r="AH477" s="295"/>
      <c r="AI477" s="296"/>
      <c r="AJ477" s="296"/>
      <c r="AK477" s="296"/>
      <c r="AL477" s="296"/>
      <c r="AM477" s="297"/>
      <c r="AN477" s="296"/>
      <c r="AO477" s="296"/>
      <c r="AP477" s="296"/>
      <c r="AQ477" s="296"/>
      <c r="AR477" s="296"/>
      <c r="AS477" s="297"/>
    </row>
    <row r="478" spans="1:46" ht="18" customHeight="1" x14ac:dyDescent="0.25">
      <c r="A478" s="352">
        <f>MATCH(B478,STUDIES!$A$4:$A$503,0)</f>
        <v>39</v>
      </c>
      <c r="B478" s="286" t="s">
        <v>359</v>
      </c>
      <c r="C478" s="301" t="s">
        <v>1071</v>
      </c>
      <c r="D478" s="377" t="s">
        <v>154</v>
      </c>
      <c r="E478" s="287" t="s">
        <v>148</v>
      </c>
      <c r="F478" s="287">
        <v>16</v>
      </c>
      <c r="G478" s="287">
        <v>239</v>
      </c>
      <c r="H478" s="288"/>
      <c r="I478" s="289"/>
      <c r="J478" s="289"/>
      <c r="K478" s="289"/>
      <c r="L478" s="289"/>
      <c r="M478" s="289"/>
      <c r="N478" s="289"/>
      <c r="O478" s="315" t="s">
        <v>91</v>
      </c>
      <c r="P478" s="325">
        <v>-11.3</v>
      </c>
      <c r="Q478" s="293">
        <v>0.5</v>
      </c>
      <c r="R478" s="289"/>
      <c r="S478" s="289"/>
      <c r="T478" s="289"/>
      <c r="U478" s="289"/>
      <c r="V478" s="294"/>
      <c r="W478" s="289"/>
      <c r="X478" s="289"/>
      <c r="Y478" s="289"/>
      <c r="Z478" s="289"/>
      <c r="AA478" s="289"/>
      <c r="AB478" s="294"/>
      <c r="AC478" s="289"/>
      <c r="AD478" s="289"/>
      <c r="AE478" s="289"/>
      <c r="AF478" s="289"/>
      <c r="AG478" s="289"/>
      <c r="AH478" s="295"/>
      <c r="AI478" s="296"/>
      <c r="AJ478" s="296"/>
      <c r="AK478" s="296"/>
      <c r="AL478" s="296"/>
      <c r="AM478" s="297"/>
      <c r="AN478" s="296"/>
      <c r="AO478" s="296"/>
      <c r="AP478" s="296"/>
      <c r="AQ478" s="296"/>
      <c r="AR478" s="296"/>
      <c r="AS478" s="297"/>
    </row>
    <row r="479" spans="1:46" ht="18" customHeight="1" x14ac:dyDescent="0.25">
      <c r="A479" s="352">
        <f>MATCH(B479,STUDIES!$A$4:$A$503,0)</f>
        <v>39</v>
      </c>
      <c r="B479" s="286" t="s">
        <v>359</v>
      </c>
      <c r="C479" s="314" t="s">
        <v>1068</v>
      </c>
      <c r="D479" s="377" t="s">
        <v>154</v>
      </c>
      <c r="E479" s="287" t="s">
        <v>148</v>
      </c>
      <c r="F479" s="287">
        <v>16</v>
      </c>
      <c r="G479" s="287">
        <v>233</v>
      </c>
      <c r="H479" s="288"/>
      <c r="I479" s="289"/>
      <c r="J479" s="289"/>
      <c r="K479" s="289"/>
      <c r="L479" s="289"/>
      <c r="M479" s="289"/>
      <c r="N479" s="289"/>
      <c r="O479" s="315" t="s">
        <v>91</v>
      </c>
      <c r="P479" s="325">
        <v>-10.199999999999999</v>
      </c>
      <c r="Q479" s="293">
        <v>0.5</v>
      </c>
      <c r="R479" s="289"/>
      <c r="S479" s="289"/>
      <c r="T479" s="289"/>
      <c r="U479" s="289"/>
      <c r="V479" s="294"/>
      <c r="W479" s="289"/>
      <c r="X479" s="289"/>
      <c r="Y479" s="289"/>
      <c r="Z479" s="289"/>
      <c r="AA479" s="289"/>
      <c r="AB479" s="294"/>
      <c r="AC479" s="289"/>
      <c r="AD479" s="289"/>
      <c r="AE479" s="289"/>
      <c r="AF479" s="289"/>
      <c r="AG479" s="289"/>
      <c r="AH479" s="295"/>
      <c r="AI479" s="296"/>
      <c r="AJ479" s="296"/>
      <c r="AK479" s="296"/>
      <c r="AL479" s="296"/>
      <c r="AM479" s="297"/>
      <c r="AN479" s="296"/>
      <c r="AO479" s="296"/>
      <c r="AP479" s="296"/>
      <c r="AQ479" s="296"/>
      <c r="AR479" s="296"/>
      <c r="AS479" s="297"/>
    </row>
    <row r="480" spans="1:46" ht="18" customHeight="1" x14ac:dyDescent="0.25">
      <c r="A480" s="352">
        <f>MATCH(B480,STUDIES!$A$4:$A$503,0)</f>
        <v>39</v>
      </c>
      <c r="B480" s="286" t="s">
        <v>359</v>
      </c>
      <c r="C480" s="314" t="s">
        <v>149</v>
      </c>
      <c r="D480" s="377" t="s">
        <v>154</v>
      </c>
      <c r="E480" s="287" t="s">
        <v>148</v>
      </c>
      <c r="F480" s="287">
        <v>16</v>
      </c>
      <c r="G480" s="287">
        <v>236</v>
      </c>
      <c r="H480" s="288"/>
      <c r="I480" s="289"/>
      <c r="J480" s="289"/>
      <c r="K480" s="289"/>
      <c r="L480" s="289"/>
      <c r="M480" s="289"/>
      <c r="N480" s="289"/>
      <c r="O480" s="315" t="s">
        <v>91</v>
      </c>
      <c r="P480" s="325">
        <v>-3.3</v>
      </c>
      <c r="Q480" s="293">
        <v>0.5</v>
      </c>
      <c r="R480" s="289"/>
      <c r="S480" s="289"/>
      <c r="T480" s="289"/>
      <c r="U480" s="289"/>
      <c r="V480" s="294"/>
      <c r="W480" s="289"/>
      <c r="X480" s="289"/>
      <c r="Y480" s="289"/>
      <c r="Z480" s="289"/>
      <c r="AA480" s="289"/>
      <c r="AB480" s="294"/>
      <c r="AC480" s="289"/>
      <c r="AD480" s="289"/>
      <c r="AE480" s="289"/>
      <c r="AF480" s="289"/>
      <c r="AG480" s="289"/>
      <c r="AH480" s="295"/>
      <c r="AI480" s="296"/>
      <c r="AJ480" s="296"/>
      <c r="AK480" s="296"/>
      <c r="AL480" s="296"/>
      <c r="AM480" s="297"/>
      <c r="AN480" s="296"/>
      <c r="AO480" s="296"/>
      <c r="AP480" s="296"/>
      <c r="AQ480" s="296"/>
      <c r="AR480" s="296"/>
      <c r="AS480" s="297"/>
    </row>
    <row r="481" spans="1:46" ht="18" customHeight="1" x14ac:dyDescent="0.25">
      <c r="A481" s="352">
        <f>MATCH(B481,STUDIES!$A$4:$A$503,0)</f>
        <v>39</v>
      </c>
      <c r="B481" s="304" t="s">
        <v>359</v>
      </c>
      <c r="C481" s="301" t="s">
        <v>1071</v>
      </c>
      <c r="D481" s="375" t="s">
        <v>1178</v>
      </c>
      <c r="E481" s="305" t="s">
        <v>148</v>
      </c>
      <c r="F481" s="305">
        <v>16</v>
      </c>
      <c r="G481" s="305">
        <v>237</v>
      </c>
      <c r="H481" s="306">
        <v>8</v>
      </c>
    </row>
    <row r="482" spans="1:46" ht="18" customHeight="1" x14ac:dyDescent="0.25">
      <c r="A482" s="352">
        <f>MATCH(B482,STUDIES!$A$4:$A$503,0)</f>
        <v>39</v>
      </c>
      <c r="B482" s="304" t="s">
        <v>359</v>
      </c>
      <c r="C482" s="314" t="s">
        <v>1068</v>
      </c>
      <c r="D482" s="375" t="s">
        <v>1178</v>
      </c>
      <c r="E482" s="305" t="s">
        <v>148</v>
      </c>
      <c r="F482" s="305">
        <v>16</v>
      </c>
      <c r="G482" s="305">
        <v>236</v>
      </c>
      <c r="H482" s="306">
        <v>4</v>
      </c>
    </row>
    <row r="483" spans="1:46" ht="18" customHeight="1" x14ac:dyDescent="0.25">
      <c r="A483" s="352">
        <f>MATCH(B483,STUDIES!$A$4:$A$503,0)</f>
        <v>39</v>
      </c>
      <c r="B483" s="304" t="s">
        <v>359</v>
      </c>
      <c r="C483" s="317" t="s">
        <v>149</v>
      </c>
      <c r="D483" s="375" t="s">
        <v>1178</v>
      </c>
      <c r="E483" s="305" t="s">
        <v>148</v>
      </c>
      <c r="F483" s="305">
        <v>16</v>
      </c>
      <c r="G483" s="305">
        <v>234</v>
      </c>
      <c r="H483" s="306">
        <v>13</v>
      </c>
    </row>
    <row r="484" spans="1:46" ht="18" customHeight="1" x14ac:dyDescent="0.25">
      <c r="A484" s="352">
        <f>MATCH(B484,STUDIES!$A$4:$A$503,0)</f>
        <v>39</v>
      </c>
      <c r="B484" s="304" t="s">
        <v>359</v>
      </c>
      <c r="C484" s="317" t="s">
        <v>1071</v>
      </c>
      <c r="D484" s="375" t="s">
        <v>1182</v>
      </c>
      <c r="E484" s="305" t="s">
        <v>148</v>
      </c>
      <c r="F484" s="305">
        <v>16</v>
      </c>
      <c r="G484" s="305">
        <v>237</v>
      </c>
      <c r="H484" s="306">
        <v>3</v>
      </c>
    </row>
    <row r="485" spans="1:46" ht="18" customHeight="1" x14ac:dyDescent="0.25">
      <c r="A485" s="352">
        <f>MATCH(B485,STUDIES!$A$4:$A$503,0)</f>
        <v>39</v>
      </c>
      <c r="B485" s="304" t="s">
        <v>359</v>
      </c>
      <c r="C485" s="317" t="s">
        <v>1068</v>
      </c>
      <c r="D485" s="375" t="s">
        <v>1182</v>
      </c>
      <c r="E485" s="305" t="s">
        <v>148</v>
      </c>
      <c r="F485" s="305">
        <v>16</v>
      </c>
      <c r="G485" s="305">
        <v>236</v>
      </c>
      <c r="H485" s="306">
        <v>2</v>
      </c>
    </row>
    <row r="486" spans="1:46" ht="18" customHeight="1" x14ac:dyDescent="0.25">
      <c r="A486" s="352">
        <f>MATCH(B486,STUDIES!$A$4:$A$503,0)</f>
        <v>39</v>
      </c>
      <c r="B486" s="304" t="s">
        <v>359</v>
      </c>
      <c r="C486" s="317" t="s">
        <v>149</v>
      </c>
      <c r="D486" s="375" t="s">
        <v>1182</v>
      </c>
      <c r="E486" s="305" t="s">
        <v>148</v>
      </c>
      <c r="F486" s="305">
        <v>16</v>
      </c>
      <c r="G486" s="305">
        <v>234</v>
      </c>
      <c r="H486" s="306">
        <v>5</v>
      </c>
    </row>
    <row r="487" spans="1:46" ht="18" customHeight="1" x14ac:dyDescent="0.25">
      <c r="A487" s="352">
        <f>MATCH(B487,STUDIES!$A$4:$A$503,0)</f>
        <v>40</v>
      </c>
      <c r="B487" s="302" t="s">
        <v>244</v>
      </c>
      <c r="C487" s="314" t="s">
        <v>1050</v>
      </c>
      <c r="D487" s="377" t="s">
        <v>152</v>
      </c>
      <c r="E487" s="287" t="s">
        <v>148</v>
      </c>
      <c r="F487" s="287">
        <v>12</v>
      </c>
      <c r="G487" s="287">
        <v>58</v>
      </c>
      <c r="H487" s="288"/>
      <c r="I487" s="289">
        <v>24.2</v>
      </c>
      <c r="J487" s="289"/>
      <c r="K487" s="289"/>
      <c r="L487" s="289"/>
      <c r="M487" s="289"/>
      <c r="N487" s="289"/>
      <c r="O487" s="315" t="s">
        <v>93</v>
      </c>
      <c r="P487" s="325"/>
      <c r="Q487" s="289"/>
      <c r="R487" s="289"/>
      <c r="S487" s="289"/>
      <c r="T487" s="289"/>
      <c r="U487" s="289"/>
      <c r="V487" s="294"/>
      <c r="W487" s="289"/>
      <c r="X487" s="289"/>
      <c r="Y487" s="289"/>
      <c r="Z487" s="289"/>
      <c r="AA487" s="289"/>
      <c r="AB487" s="294"/>
      <c r="AC487" s="289"/>
      <c r="AD487" s="289"/>
      <c r="AE487" s="289"/>
      <c r="AF487" s="289"/>
      <c r="AG487" s="289"/>
      <c r="AH487" s="295">
        <v>-25.99</v>
      </c>
      <c r="AI487" s="296">
        <v>7.1059999999999999</v>
      </c>
      <c r="AJ487" s="296"/>
      <c r="AK487" s="296"/>
      <c r="AL487" s="296"/>
      <c r="AM487" s="297"/>
      <c r="AN487" s="296"/>
      <c r="AO487" s="296"/>
      <c r="AP487" s="296"/>
      <c r="AQ487" s="296"/>
      <c r="AR487" s="296"/>
      <c r="AS487" s="297"/>
      <c r="AT487" s="298"/>
    </row>
    <row r="488" spans="1:46" ht="18" customHeight="1" x14ac:dyDescent="0.25">
      <c r="A488" s="352">
        <f>MATCH(B488,STUDIES!$A$4:$A$503,0)</f>
        <v>40</v>
      </c>
      <c r="B488" s="302" t="s">
        <v>244</v>
      </c>
      <c r="C488" s="301" t="s">
        <v>1050</v>
      </c>
      <c r="D488" s="377" t="s">
        <v>152</v>
      </c>
      <c r="E488" s="287" t="s">
        <v>153</v>
      </c>
      <c r="F488" s="287">
        <v>24</v>
      </c>
      <c r="G488" s="339">
        <v>50</v>
      </c>
      <c r="H488" s="340"/>
      <c r="I488" s="289">
        <v>24.2</v>
      </c>
      <c r="J488" s="289"/>
      <c r="K488" s="289"/>
      <c r="L488" s="289"/>
      <c r="M488" s="289"/>
      <c r="N488" s="289"/>
      <c r="O488" s="315" t="s">
        <v>93</v>
      </c>
      <c r="P488" s="378"/>
      <c r="Q488" s="289"/>
      <c r="R488" s="289"/>
      <c r="S488" s="289"/>
      <c r="T488" s="289"/>
      <c r="U488" s="289"/>
      <c r="V488" s="294"/>
      <c r="W488" s="289"/>
      <c r="X488" s="289"/>
      <c r="Y488" s="289"/>
      <c r="Z488" s="289"/>
      <c r="AA488" s="289"/>
      <c r="AB488" s="294"/>
      <c r="AC488" s="289"/>
      <c r="AD488" s="289"/>
      <c r="AE488" s="289"/>
      <c r="AF488" s="289"/>
      <c r="AG488" s="289"/>
      <c r="AH488" s="295">
        <v>-49.6</v>
      </c>
      <c r="AI488" s="296"/>
      <c r="AJ488" s="296">
        <v>33.1</v>
      </c>
      <c r="AK488" s="296"/>
      <c r="AL488" s="296"/>
      <c r="AM488" s="297"/>
      <c r="AN488" s="296"/>
      <c r="AO488" s="296"/>
      <c r="AP488" s="296"/>
      <c r="AQ488" s="296"/>
      <c r="AR488" s="296"/>
      <c r="AS488" s="297"/>
      <c r="AT488" s="298"/>
    </row>
    <row r="489" spans="1:46" ht="18" customHeight="1" x14ac:dyDescent="0.25">
      <c r="A489" s="352">
        <f>MATCH(B489,STUDIES!$A$4:$A$503,0)</f>
        <v>40</v>
      </c>
      <c r="B489" s="302" t="s">
        <v>244</v>
      </c>
      <c r="C489" s="314" t="s">
        <v>1049</v>
      </c>
      <c r="D489" s="377" t="s">
        <v>152</v>
      </c>
      <c r="E489" s="287" t="s">
        <v>148</v>
      </c>
      <c r="F489" s="287">
        <v>12</v>
      </c>
      <c r="G489" s="287">
        <v>63</v>
      </c>
      <c r="H489" s="288"/>
      <c r="I489" s="289">
        <v>23.6</v>
      </c>
      <c r="J489" s="289"/>
      <c r="K489" s="289"/>
      <c r="L489" s="289"/>
      <c r="M489" s="289"/>
      <c r="N489" s="289"/>
      <c r="O489" s="315" t="s">
        <v>93</v>
      </c>
      <c r="P489" s="325"/>
      <c r="Q489" s="289"/>
      <c r="R489" s="289"/>
      <c r="S489" s="289"/>
      <c r="T489" s="289"/>
      <c r="U489" s="289"/>
      <c r="V489" s="294"/>
      <c r="W489" s="289"/>
      <c r="X489" s="289"/>
      <c r="Y489" s="289"/>
      <c r="Z489" s="289"/>
      <c r="AA489" s="289"/>
      <c r="AB489" s="294"/>
      <c r="AC489" s="289"/>
      <c r="AD489" s="289"/>
      <c r="AE489" s="289"/>
      <c r="AF489" s="289"/>
      <c r="AG489" s="289"/>
      <c r="AH489" s="295">
        <v>-31.57</v>
      </c>
      <c r="AI489" s="296">
        <v>6.82</v>
      </c>
      <c r="AJ489" s="296"/>
      <c r="AK489" s="296"/>
      <c r="AL489" s="296"/>
      <c r="AM489" s="297"/>
      <c r="AN489" s="296"/>
      <c r="AO489" s="296"/>
      <c r="AP489" s="296"/>
      <c r="AQ489" s="296"/>
      <c r="AR489" s="296"/>
      <c r="AS489" s="297"/>
      <c r="AT489" s="298"/>
    </row>
    <row r="490" spans="1:46" ht="18" customHeight="1" x14ac:dyDescent="0.25">
      <c r="A490" s="352">
        <f>MATCH(B490,STUDIES!$A$4:$A$503,0)</f>
        <v>40</v>
      </c>
      <c r="B490" s="302" t="s">
        <v>244</v>
      </c>
      <c r="C490" s="301" t="s">
        <v>1049</v>
      </c>
      <c r="D490" s="377" t="s">
        <v>152</v>
      </c>
      <c r="E490" s="287" t="s">
        <v>153</v>
      </c>
      <c r="F490" s="287">
        <v>24</v>
      </c>
      <c r="G490" s="339">
        <v>46</v>
      </c>
      <c r="H490" s="340"/>
      <c r="I490" s="289">
        <v>23.6</v>
      </c>
      <c r="J490" s="289"/>
      <c r="K490" s="289"/>
      <c r="L490" s="289"/>
      <c r="M490" s="289"/>
      <c r="N490" s="289"/>
      <c r="O490" s="315" t="s">
        <v>93</v>
      </c>
      <c r="P490" s="378"/>
      <c r="Q490" s="289"/>
      <c r="R490" s="289"/>
      <c r="S490" s="289"/>
      <c r="T490" s="289"/>
      <c r="U490" s="289"/>
      <c r="V490" s="294"/>
      <c r="W490" s="289"/>
      <c r="X490" s="289"/>
      <c r="Y490" s="289"/>
      <c r="Z490" s="289"/>
      <c r="AA490" s="289"/>
      <c r="AB490" s="294"/>
      <c r="AC490" s="289"/>
      <c r="AD490" s="289"/>
      <c r="AE490" s="289"/>
      <c r="AF490" s="289"/>
      <c r="AG490" s="289"/>
      <c r="AH490" s="295">
        <v>-51.1</v>
      </c>
      <c r="AI490" s="296"/>
      <c r="AJ490" s="296">
        <v>42.2</v>
      </c>
      <c r="AK490" s="296"/>
      <c r="AL490" s="296"/>
      <c r="AM490" s="297"/>
      <c r="AN490" s="296"/>
      <c r="AO490" s="296"/>
      <c r="AP490" s="296"/>
      <c r="AQ490" s="296"/>
      <c r="AR490" s="296"/>
      <c r="AS490" s="297"/>
      <c r="AT490" s="298"/>
    </row>
    <row r="491" spans="1:46" ht="18" customHeight="1" x14ac:dyDescent="0.25">
      <c r="A491" s="352">
        <f>MATCH(B491,STUDIES!$A$4:$A$503,0)</f>
        <v>40</v>
      </c>
      <c r="B491" s="302" t="s">
        <v>244</v>
      </c>
      <c r="C491" s="314" t="s">
        <v>149</v>
      </c>
      <c r="D491" s="377" t="s">
        <v>152</v>
      </c>
      <c r="E491" s="287" t="s">
        <v>148</v>
      </c>
      <c r="F491" s="287">
        <v>12</v>
      </c>
      <c r="G491" s="333">
        <v>62</v>
      </c>
      <c r="H491" s="334"/>
      <c r="I491" s="289">
        <v>24</v>
      </c>
      <c r="J491" s="289"/>
      <c r="K491" s="289"/>
      <c r="L491" s="289"/>
      <c r="M491" s="289"/>
      <c r="N491" s="289"/>
      <c r="O491" s="315" t="s">
        <v>93</v>
      </c>
      <c r="P491" s="325"/>
      <c r="Q491" s="289"/>
      <c r="R491" s="289"/>
      <c r="S491" s="289"/>
      <c r="T491" s="289"/>
      <c r="U491" s="289"/>
      <c r="V491" s="294"/>
      <c r="W491" s="289"/>
      <c r="X491" s="289"/>
      <c r="Y491" s="289"/>
      <c r="Z491" s="289"/>
      <c r="AA491" s="289"/>
      <c r="AB491" s="294"/>
      <c r="AC491" s="289"/>
      <c r="AD491" s="289"/>
      <c r="AE491" s="289"/>
      <c r="AF491" s="289"/>
      <c r="AG491" s="289"/>
      <c r="AH491" s="295">
        <v>-10.98</v>
      </c>
      <c r="AI491" s="296">
        <v>6.8730000000000002</v>
      </c>
      <c r="AJ491" s="296"/>
      <c r="AK491" s="296"/>
      <c r="AL491" s="296"/>
      <c r="AM491" s="297"/>
      <c r="AN491" s="296"/>
      <c r="AO491" s="296"/>
      <c r="AP491" s="296"/>
      <c r="AQ491" s="296"/>
      <c r="AR491" s="296"/>
      <c r="AS491" s="297"/>
      <c r="AT491" s="298"/>
    </row>
    <row r="492" spans="1:46" ht="18" customHeight="1" x14ac:dyDescent="0.25">
      <c r="A492" s="352">
        <f>MATCH(B492,STUDIES!$A$4:$A$503,0)</f>
        <v>40</v>
      </c>
      <c r="B492" s="304" t="s">
        <v>244</v>
      </c>
      <c r="C492" s="301" t="s">
        <v>1050</v>
      </c>
      <c r="D492" s="375" t="s">
        <v>1178</v>
      </c>
      <c r="E492" s="305" t="s">
        <v>148</v>
      </c>
      <c r="F492" s="305">
        <v>12</v>
      </c>
      <c r="G492" s="305">
        <v>58</v>
      </c>
      <c r="H492" s="306">
        <v>1</v>
      </c>
    </row>
    <row r="493" spans="1:46" ht="18" customHeight="1" x14ac:dyDescent="0.25">
      <c r="A493" s="352">
        <f>MATCH(B493,STUDIES!$A$4:$A$503,0)</f>
        <v>40</v>
      </c>
      <c r="B493" s="304" t="s">
        <v>244</v>
      </c>
      <c r="C493" s="301" t="s">
        <v>1049</v>
      </c>
      <c r="D493" s="375" t="s">
        <v>1178</v>
      </c>
      <c r="E493" s="305" t="s">
        <v>148</v>
      </c>
      <c r="F493" s="305">
        <v>12</v>
      </c>
      <c r="G493" s="305">
        <v>63</v>
      </c>
      <c r="H493" s="306">
        <v>2</v>
      </c>
    </row>
    <row r="494" spans="1:46" ht="18" customHeight="1" x14ac:dyDescent="0.25">
      <c r="A494" s="352">
        <f>MATCH(B494,STUDIES!$A$4:$A$503,0)</f>
        <v>40</v>
      </c>
      <c r="B494" s="304" t="s">
        <v>244</v>
      </c>
      <c r="C494" s="317" t="s">
        <v>149</v>
      </c>
      <c r="D494" s="375" t="s">
        <v>1178</v>
      </c>
      <c r="E494" s="305" t="s">
        <v>148</v>
      </c>
      <c r="F494" s="305">
        <v>12</v>
      </c>
      <c r="G494" s="305">
        <v>64</v>
      </c>
      <c r="H494" s="306">
        <v>0</v>
      </c>
    </row>
    <row r="495" spans="1:46" ht="18" customHeight="1" x14ac:dyDescent="0.25">
      <c r="A495" s="352">
        <f>MATCH(B495,STUDIES!$A$4:$A$503,0)</f>
        <v>40</v>
      </c>
      <c r="B495" s="304" t="s">
        <v>244</v>
      </c>
      <c r="C495" s="317" t="s">
        <v>1050</v>
      </c>
      <c r="D495" s="375" t="s">
        <v>1182</v>
      </c>
      <c r="E495" s="305" t="s">
        <v>148</v>
      </c>
      <c r="F495" s="305">
        <v>12</v>
      </c>
      <c r="G495" s="305">
        <v>58</v>
      </c>
      <c r="H495" s="306">
        <v>2</v>
      </c>
    </row>
    <row r="496" spans="1:46" ht="18" customHeight="1" x14ac:dyDescent="0.25">
      <c r="A496" s="352">
        <f>MATCH(B496,STUDIES!$A$4:$A$503,0)</f>
        <v>40</v>
      </c>
      <c r="B496" s="304" t="s">
        <v>244</v>
      </c>
      <c r="C496" s="317" t="s">
        <v>1049</v>
      </c>
      <c r="D496" s="375" t="s">
        <v>1182</v>
      </c>
      <c r="E496" s="305" t="s">
        <v>148</v>
      </c>
      <c r="F496" s="305">
        <v>12</v>
      </c>
      <c r="G496" s="305">
        <v>63</v>
      </c>
      <c r="H496" s="306">
        <v>6</v>
      </c>
    </row>
    <row r="497" spans="1:46" ht="18" customHeight="1" x14ac:dyDescent="0.25">
      <c r="A497" s="352">
        <f>MATCH(B497,STUDIES!$A$4:$A$503,0)</f>
        <v>40</v>
      </c>
      <c r="B497" s="304" t="s">
        <v>244</v>
      </c>
      <c r="C497" s="317" t="s">
        <v>149</v>
      </c>
      <c r="D497" s="375" t="s">
        <v>1182</v>
      </c>
      <c r="E497" s="305" t="s">
        <v>148</v>
      </c>
      <c r="F497" s="305">
        <v>12</v>
      </c>
      <c r="G497" s="305">
        <v>64</v>
      </c>
      <c r="H497" s="306">
        <v>1</v>
      </c>
    </row>
    <row r="498" spans="1:46" ht="18" customHeight="1" x14ac:dyDescent="0.25">
      <c r="A498" s="352">
        <f>MATCH(B498,STUDIES!$A$4:$A$503,0)</f>
        <v>41</v>
      </c>
      <c r="B498" s="302" t="s">
        <v>252</v>
      </c>
      <c r="C498" s="314" t="s">
        <v>1080</v>
      </c>
      <c r="D498" s="377" t="s">
        <v>155</v>
      </c>
      <c r="E498" s="322" t="s">
        <v>148</v>
      </c>
      <c r="F498" s="322">
        <v>12</v>
      </c>
      <c r="G498" s="322">
        <v>51</v>
      </c>
      <c r="H498" s="288"/>
      <c r="I498" s="289">
        <v>10.1</v>
      </c>
      <c r="J498" s="290"/>
      <c r="K498" s="290">
        <v>6.1</v>
      </c>
      <c r="L498" s="290"/>
      <c r="M498" s="290"/>
      <c r="N498" s="290"/>
      <c r="O498" s="315" t="s">
        <v>93</v>
      </c>
      <c r="P498" s="325"/>
      <c r="Q498" s="290"/>
      <c r="R498" s="290"/>
      <c r="S498" s="290"/>
      <c r="T498" s="290"/>
      <c r="U498" s="290"/>
      <c r="V498" s="294"/>
      <c r="W498" s="289"/>
      <c r="X498" s="289"/>
      <c r="Y498" s="289"/>
      <c r="Z498" s="289"/>
      <c r="AA498" s="289"/>
      <c r="AB498" s="294"/>
      <c r="AC498" s="290"/>
      <c r="AD498" s="290"/>
      <c r="AE498" s="290"/>
      <c r="AF498" s="290"/>
      <c r="AG498" s="290"/>
      <c r="AH498" s="295">
        <v>-34.299999999999997</v>
      </c>
      <c r="AI498" s="296">
        <v>6.93</v>
      </c>
      <c r="AJ498" s="296"/>
      <c r="AK498" s="296"/>
      <c r="AL498" s="296"/>
      <c r="AM498" s="297"/>
      <c r="AN498" s="296"/>
      <c r="AO498" s="296"/>
      <c r="AP498" s="296"/>
      <c r="AQ498" s="296"/>
      <c r="AR498" s="296"/>
      <c r="AS498" s="297"/>
    </row>
    <row r="499" spans="1:46" ht="18" customHeight="1" x14ac:dyDescent="0.25">
      <c r="A499" s="352">
        <f>MATCH(B499,STUDIES!$A$4:$A$503,0)</f>
        <v>41</v>
      </c>
      <c r="B499" s="302" t="s">
        <v>252</v>
      </c>
      <c r="C499" s="314" t="s">
        <v>1081</v>
      </c>
      <c r="D499" s="377" t="s">
        <v>155</v>
      </c>
      <c r="E499" s="322" t="s">
        <v>148</v>
      </c>
      <c r="F499" s="322">
        <v>12</v>
      </c>
      <c r="G499" s="322">
        <v>51</v>
      </c>
      <c r="H499" s="288"/>
      <c r="I499" s="289">
        <v>12.6</v>
      </c>
      <c r="J499" s="290"/>
      <c r="K499" s="290">
        <v>7.7</v>
      </c>
      <c r="L499" s="290"/>
      <c r="M499" s="290"/>
      <c r="N499" s="290"/>
      <c r="O499" s="315" t="s">
        <v>93</v>
      </c>
      <c r="P499" s="325"/>
      <c r="Q499" s="290"/>
      <c r="R499" s="290"/>
      <c r="S499" s="290"/>
      <c r="T499" s="290"/>
      <c r="U499" s="290"/>
      <c r="V499" s="294"/>
      <c r="W499" s="289"/>
      <c r="X499" s="289"/>
      <c r="Y499" s="289"/>
      <c r="Z499" s="289"/>
      <c r="AA499" s="289"/>
      <c r="AB499" s="294"/>
      <c r="AC499" s="290"/>
      <c r="AD499" s="290"/>
      <c r="AE499" s="290"/>
      <c r="AF499" s="290"/>
      <c r="AG499" s="290"/>
      <c r="AH499" s="295">
        <f>-43.1</f>
        <v>-43.1</v>
      </c>
      <c r="AI499" s="296">
        <v>7.02</v>
      </c>
      <c r="AJ499" s="296"/>
      <c r="AK499" s="296"/>
      <c r="AL499" s="296"/>
      <c r="AM499" s="297"/>
      <c r="AN499" s="296"/>
      <c r="AO499" s="296"/>
      <c r="AP499" s="296"/>
      <c r="AQ499" s="296"/>
      <c r="AR499" s="296"/>
      <c r="AS499" s="297"/>
    </row>
    <row r="500" spans="1:46" ht="18" customHeight="1" x14ac:dyDescent="0.25">
      <c r="A500" s="352">
        <f>MATCH(B500,STUDIES!$A$4:$A$503,0)</f>
        <v>41</v>
      </c>
      <c r="B500" s="302" t="s">
        <v>252</v>
      </c>
      <c r="C500" s="314" t="s">
        <v>1082</v>
      </c>
      <c r="D500" s="377" t="s">
        <v>155</v>
      </c>
      <c r="E500" s="322" t="s">
        <v>148</v>
      </c>
      <c r="F500" s="322">
        <v>12</v>
      </c>
      <c r="G500" s="322">
        <v>52</v>
      </c>
      <c r="H500" s="288"/>
      <c r="I500" s="289">
        <v>10.9</v>
      </c>
      <c r="J500" s="290"/>
      <c r="K500" s="290">
        <v>7.6</v>
      </c>
      <c r="L500" s="290"/>
      <c r="M500" s="290"/>
      <c r="N500" s="290"/>
      <c r="O500" s="315" t="s">
        <v>93</v>
      </c>
      <c r="P500" s="325"/>
      <c r="Q500" s="290"/>
      <c r="R500" s="290"/>
      <c r="S500" s="290"/>
      <c r="T500" s="290"/>
      <c r="U500" s="290"/>
      <c r="V500" s="294"/>
      <c r="W500" s="289"/>
      <c r="X500" s="289"/>
      <c r="Y500" s="289"/>
      <c r="Z500" s="289"/>
      <c r="AA500" s="289"/>
      <c r="AB500" s="294"/>
      <c r="AC500" s="290"/>
      <c r="AD500" s="290"/>
      <c r="AE500" s="290"/>
      <c r="AF500" s="290"/>
      <c r="AG500" s="290"/>
      <c r="AH500" s="295">
        <v>-40.700000000000003</v>
      </c>
      <c r="AI500" s="296">
        <v>6.69</v>
      </c>
      <c r="AJ500" s="296"/>
      <c r="AK500" s="296"/>
      <c r="AL500" s="296"/>
      <c r="AM500" s="297"/>
      <c r="AN500" s="296"/>
      <c r="AO500" s="296"/>
      <c r="AP500" s="296"/>
      <c r="AQ500" s="296"/>
      <c r="AR500" s="296"/>
      <c r="AS500" s="297"/>
    </row>
    <row r="501" spans="1:46" ht="18" customHeight="1" x14ac:dyDescent="0.25">
      <c r="A501" s="352">
        <f>MATCH(B501,STUDIES!$A$4:$A$503,0)</f>
        <v>41</v>
      </c>
      <c r="B501" s="302" t="s">
        <v>252</v>
      </c>
      <c r="C501" s="314" t="s">
        <v>149</v>
      </c>
      <c r="D501" s="377" t="s">
        <v>155</v>
      </c>
      <c r="E501" s="322" t="s">
        <v>148</v>
      </c>
      <c r="F501" s="322">
        <v>12</v>
      </c>
      <c r="G501" s="322">
        <v>52</v>
      </c>
      <c r="H501" s="288"/>
      <c r="I501" s="289">
        <v>12.1</v>
      </c>
      <c r="J501" s="290"/>
      <c r="K501" s="290">
        <v>7.5</v>
      </c>
      <c r="L501" s="290"/>
      <c r="M501" s="290"/>
      <c r="N501" s="290"/>
      <c r="O501" s="315" t="s">
        <v>93</v>
      </c>
      <c r="P501" s="325"/>
      <c r="Q501" s="290"/>
      <c r="R501" s="290"/>
      <c r="S501" s="290"/>
      <c r="T501" s="290"/>
      <c r="U501" s="290"/>
      <c r="V501" s="294"/>
      <c r="W501" s="289"/>
      <c r="X501" s="289"/>
      <c r="Y501" s="289"/>
      <c r="Z501" s="289"/>
      <c r="AA501" s="289"/>
      <c r="AB501" s="294"/>
      <c r="AC501" s="290"/>
      <c r="AD501" s="290"/>
      <c r="AE501" s="290"/>
      <c r="AF501" s="290"/>
      <c r="AG501" s="290"/>
      <c r="AH501" s="295">
        <v>-33.6</v>
      </c>
      <c r="AI501" s="296">
        <v>6.93</v>
      </c>
      <c r="AJ501" s="296"/>
      <c r="AK501" s="296"/>
      <c r="AL501" s="296"/>
      <c r="AM501" s="297"/>
      <c r="AN501" s="296"/>
      <c r="AO501" s="296"/>
      <c r="AP501" s="296"/>
      <c r="AQ501" s="296"/>
      <c r="AR501" s="296"/>
      <c r="AS501" s="297"/>
    </row>
    <row r="502" spans="1:46" ht="18" customHeight="1" x14ac:dyDescent="0.25">
      <c r="A502" s="352">
        <f>MATCH(B502,STUDIES!$A$4:$A$503,0)</f>
        <v>41</v>
      </c>
      <c r="B502" s="302" t="s">
        <v>252</v>
      </c>
      <c r="C502" s="314" t="s">
        <v>1080</v>
      </c>
      <c r="D502" s="377" t="s">
        <v>152</v>
      </c>
      <c r="E502" s="287" t="s">
        <v>148</v>
      </c>
      <c r="F502" s="287">
        <v>12</v>
      </c>
      <c r="G502" s="287">
        <v>52</v>
      </c>
      <c r="H502" s="288"/>
      <c r="I502" s="289">
        <v>24.6</v>
      </c>
      <c r="J502" s="289"/>
      <c r="K502" s="289">
        <v>11.1</v>
      </c>
      <c r="L502" s="289"/>
      <c r="M502" s="289"/>
      <c r="N502" s="289"/>
      <c r="O502" s="315" t="s">
        <v>93</v>
      </c>
      <c r="P502" s="325"/>
      <c r="Q502" s="289"/>
      <c r="R502" s="289"/>
      <c r="S502" s="289"/>
      <c r="T502" s="289"/>
      <c r="U502" s="289"/>
      <c r="V502" s="294"/>
      <c r="W502" s="289"/>
      <c r="X502" s="289"/>
      <c r="Y502" s="289"/>
      <c r="Z502" s="289"/>
      <c r="AA502" s="289"/>
      <c r="AB502" s="294"/>
      <c r="AC502" s="289"/>
      <c r="AD502" s="289"/>
      <c r="AE502" s="289"/>
      <c r="AF502" s="289"/>
      <c r="AG502" s="289"/>
      <c r="AH502" s="295">
        <v>-58.5</v>
      </c>
      <c r="AI502" s="296">
        <v>5.36</v>
      </c>
      <c r="AJ502" s="293"/>
      <c r="AK502" s="293"/>
      <c r="AL502" s="293"/>
      <c r="AM502" s="297"/>
      <c r="AN502" s="296"/>
      <c r="AO502" s="296"/>
      <c r="AP502" s="296"/>
      <c r="AQ502" s="296"/>
      <c r="AR502" s="296"/>
      <c r="AS502" s="297"/>
      <c r="AT502" s="298"/>
    </row>
    <row r="503" spans="1:46" ht="18" customHeight="1" x14ac:dyDescent="0.25">
      <c r="A503" s="352">
        <f>MATCH(B503,STUDIES!$A$4:$A$503,0)</f>
        <v>41</v>
      </c>
      <c r="B503" s="302" t="s">
        <v>252</v>
      </c>
      <c r="C503" s="314" t="s">
        <v>1081</v>
      </c>
      <c r="D503" s="377" t="s">
        <v>152</v>
      </c>
      <c r="E503" s="287" t="s">
        <v>148</v>
      </c>
      <c r="F503" s="287">
        <v>12</v>
      </c>
      <c r="G503" s="287">
        <v>51</v>
      </c>
      <c r="H503" s="288"/>
      <c r="I503" s="289">
        <v>26.9</v>
      </c>
      <c r="J503" s="289"/>
      <c r="K503" s="289">
        <v>11.7</v>
      </c>
      <c r="L503" s="289"/>
      <c r="M503" s="289"/>
      <c r="N503" s="289"/>
      <c r="O503" s="315" t="s">
        <v>93</v>
      </c>
      <c r="P503" s="325"/>
      <c r="Q503" s="289"/>
      <c r="R503" s="289"/>
      <c r="S503" s="289"/>
      <c r="T503" s="289"/>
      <c r="U503" s="289"/>
      <c r="V503" s="294"/>
      <c r="W503" s="289"/>
      <c r="X503" s="289"/>
      <c r="Y503" s="289"/>
      <c r="Z503" s="289"/>
      <c r="AA503" s="289"/>
      <c r="AB503" s="294"/>
      <c r="AC503" s="289"/>
      <c r="AD503" s="289"/>
      <c r="AE503" s="289"/>
      <c r="AF503" s="289"/>
      <c r="AG503" s="289"/>
      <c r="AH503" s="295">
        <v>-70.5</v>
      </c>
      <c r="AI503" s="296">
        <v>5.45</v>
      </c>
      <c r="AJ503" s="293"/>
      <c r="AK503" s="293"/>
      <c r="AL503" s="293"/>
      <c r="AM503" s="297"/>
      <c r="AN503" s="296"/>
      <c r="AO503" s="296"/>
      <c r="AP503" s="296"/>
      <c r="AQ503" s="296"/>
      <c r="AR503" s="296"/>
      <c r="AS503" s="297"/>
      <c r="AT503" s="298"/>
    </row>
    <row r="504" spans="1:46" ht="18" customHeight="1" x14ac:dyDescent="0.25">
      <c r="A504" s="352">
        <f>MATCH(B504,STUDIES!$A$4:$A$503,0)</f>
        <v>41</v>
      </c>
      <c r="B504" s="302" t="s">
        <v>252</v>
      </c>
      <c r="C504" s="314" t="s">
        <v>1082</v>
      </c>
      <c r="D504" s="377" t="s">
        <v>152</v>
      </c>
      <c r="E504" s="287" t="s">
        <v>148</v>
      </c>
      <c r="F504" s="287">
        <v>12</v>
      </c>
      <c r="G504" s="287">
        <v>53</v>
      </c>
      <c r="H504" s="288"/>
      <c r="I504" s="289">
        <v>26.3</v>
      </c>
      <c r="J504" s="289"/>
      <c r="K504" s="289">
        <v>12.2</v>
      </c>
      <c r="L504" s="289"/>
      <c r="M504" s="289"/>
      <c r="N504" s="289"/>
      <c r="O504" s="315" t="s">
        <v>93</v>
      </c>
      <c r="P504" s="325"/>
      <c r="Q504" s="289"/>
      <c r="R504" s="289"/>
      <c r="S504" s="289"/>
      <c r="T504" s="289"/>
      <c r="U504" s="289"/>
      <c r="V504" s="294"/>
      <c r="W504" s="289"/>
      <c r="X504" s="289"/>
      <c r="Y504" s="289"/>
      <c r="Z504" s="289"/>
      <c r="AA504" s="289"/>
      <c r="AB504" s="294"/>
      <c r="AC504" s="289"/>
      <c r="AD504" s="289"/>
      <c r="AE504" s="289"/>
      <c r="AF504" s="289"/>
      <c r="AG504" s="289"/>
      <c r="AH504" s="295">
        <v>-57.7</v>
      </c>
      <c r="AI504" s="296">
        <v>5.26</v>
      </c>
      <c r="AJ504" s="293"/>
      <c r="AK504" s="293"/>
      <c r="AL504" s="293"/>
      <c r="AM504" s="297"/>
      <c r="AN504" s="296"/>
      <c r="AO504" s="296"/>
      <c r="AP504" s="296"/>
      <c r="AQ504" s="296"/>
      <c r="AR504" s="296"/>
      <c r="AS504" s="297"/>
      <c r="AT504" s="298"/>
    </row>
    <row r="505" spans="1:46" ht="18" customHeight="1" x14ac:dyDescent="0.25">
      <c r="A505" s="352">
        <f>MATCH(B505,STUDIES!$A$4:$A$503,0)</f>
        <v>41</v>
      </c>
      <c r="B505" s="302" t="s">
        <v>252</v>
      </c>
      <c r="C505" s="314" t="s">
        <v>149</v>
      </c>
      <c r="D505" s="377" t="s">
        <v>152</v>
      </c>
      <c r="E505" s="287" t="s">
        <v>148</v>
      </c>
      <c r="F505" s="287">
        <v>12</v>
      </c>
      <c r="G505" s="287">
        <v>53</v>
      </c>
      <c r="H505" s="288"/>
      <c r="I505" s="289">
        <v>23.6</v>
      </c>
      <c r="J505" s="289"/>
      <c r="K505" s="289">
        <v>9.1999999999999993</v>
      </c>
      <c r="L505" s="289"/>
      <c r="M505" s="289"/>
      <c r="N505" s="289"/>
      <c r="O505" s="315" t="s">
        <v>93</v>
      </c>
      <c r="P505" s="325"/>
      <c r="Q505" s="289"/>
      <c r="R505" s="289"/>
      <c r="S505" s="289"/>
      <c r="T505" s="289"/>
      <c r="U505" s="289"/>
      <c r="V505" s="294"/>
      <c r="W505" s="289"/>
      <c r="X505" s="289"/>
      <c r="Y505" s="289"/>
      <c r="Z505" s="289"/>
      <c r="AA505" s="289"/>
      <c r="AB505" s="294"/>
      <c r="AC505" s="289"/>
      <c r="AD505" s="289"/>
      <c r="AE505" s="289"/>
      <c r="AF505" s="289"/>
      <c r="AG505" s="289"/>
      <c r="AH505" s="295">
        <v>-53.1</v>
      </c>
      <c r="AI505" s="296">
        <v>5.38</v>
      </c>
      <c r="AJ505" s="293"/>
      <c r="AK505" s="293"/>
      <c r="AL505" s="293"/>
      <c r="AM505" s="297"/>
      <c r="AN505" s="296"/>
      <c r="AO505" s="296"/>
      <c r="AP505" s="296"/>
      <c r="AQ505" s="296"/>
      <c r="AR505" s="296"/>
      <c r="AS505" s="297"/>
      <c r="AT505" s="298"/>
    </row>
    <row r="506" spans="1:46" ht="18" customHeight="1" x14ac:dyDescent="0.25">
      <c r="A506" s="352">
        <f>MATCH(B506,STUDIES!$A$4:$A$503,0)</f>
        <v>41</v>
      </c>
      <c r="B506" s="286" t="s">
        <v>252</v>
      </c>
      <c r="C506" s="314" t="s">
        <v>1080</v>
      </c>
      <c r="D506" s="377" t="s">
        <v>298</v>
      </c>
      <c r="E506" s="322" t="s">
        <v>148</v>
      </c>
      <c r="F506" s="322">
        <v>12</v>
      </c>
      <c r="G506" s="287">
        <v>52</v>
      </c>
      <c r="H506" s="288"/>
      <c r="I506" s="289">
        <v>5.4</v>
      </c>
      <c r="J506" s="290"/>
      <c r="K506" s="290">
        <v>2.2000000000000002</v>
      </c>
      <c r="L506" s="290"/>
      <c r="M506" s="290"/>
      <c r="N506" s="290"/>
      <c r="O506" s="315" t="s">
        <v>93</v>
      </c>
      <c r="P506" s="325"/>
      <c r="Q506" s="290"/>
      <c r="R506" s="290"/>
      <c r="S506" s="290"/>
      <c r="T506" s="290"/>
      <c r="U506" s="290"/>
      <c r="V506" s="294"/>
      <c r="W506" s="289"/>
      <c r="X506" s="289"/>
      <c r="Y506" s="289"/>
      <c r="Z506" s="289"/>
      <c r="AA506" s="289"/>
      <c r="AB506" s="294"/>
      <c r="AC506" s="290"/>
      <c r="AD506" s="290"/>
      <c r="AE506" s="290"/>
      <c r="AF506" s="290"/>
      <c r="AG506" s="290"/>
      <c r="AH506" s="295">
        <v>-34.9</v>
      </c>
      <c r="AI506" s="296">
        <v>6.14</v>
      </c>
      <c r="AJ506" s="296"/>
      <c r="AK506" s="296"/>
      <c r="AL506" s="296"/>
      <c r="AM506" s="297"/>
      <c r="AN506" s="296"/>
      <c r="AO506" s="296"/>
      <c r="AP506" s="296"/>
      <c r="AQ506" s="296"/>
      <c r="AR506" s="296"/>
      <c r="AS506" s="297"/>
    </row>
    <row r="507" spans="1:46" ht="18" customHeight="1" x14ac:dyDescent="0.25">
      <c r="A507" s="352">
        <f>MATCH(B507,STUDIES!$A$4:$A$503,0)</f>
        <v>41</v>
      </c>
      <c r="B507" s="286" t="s">
        <v>252</v>
      </c>
      <c r="C507" s="314" t="s">
        <v>1081</v>
      </c>
      <c r="D507" s="377" t="s">
        <v>298</v>
      </c>
      <c r="E507" s="322" t="s">
        <v>148</v>
      </c>
      <c r="F507" s="322">
        <v>12</v>
      </c>
      <c r="G507" s="287">
        <v>51</v>
      </c>
      <c r="H507" s="288"/>
      <c r="I507" s="289">
        <v>5.8</v>
      </c>
      <c r="J507" s="290"/>
      <c r="K507" s="290">
        <v>2.2999999999999998</v>
      </c>
      <c r="L507" s="290"/>
      <c r="M507" s="290"/>
      <c r="N507" s="290"/>
      <c r="O507" s="315" t="s">
        <v>93</v>
      </c>
      <c r="P507" s="325"/>
      <c r="Q507" s="290"/>
      <c r="R507" s="290"/>
      <c r="S507" s="290"/>
      <c r="T507" s="290"/>
      <c r="U507" s="290"/>
      <c r="V507" s="294"/>
      <c r="W507" s="289"/>
      <c r="X507" s="289"/>
      <c r="Y507" s="289"/>
      <c r="Z507" s="289"/>
      <c r="AA507" s="289"/>
      <c r="AB507" s="294"/>
      <c r="AC507" s="290"/>
      <c r="AD507" s="290"/>
      <c r="AE507" s="290"/>
      <c r="AF507" s="290"/>
      <c r="AG507" s="290"/>
      <c r="AH507" s="295">
        <v>-40.700000000000003</v>
      </c>
      <c r="AI507" s="296">
        <v>6.19</v>
      </c>
      <c r="AJ507" s="296"/>
      <c r="AK507" s="296"/>
      <c r="AL507" s="296"/>
      <c r="AM507" s="297"/>
      <c r="AN507" s="296"/>
      <c r="AO507" s="296"/>
      <c r="AP507" s="296"/>
      <c r="AQ507" s="296"/>
      <c r="AR507" s="296"/>
      <c r="AS507" s="297"/>
    </row>
    <row r="508" spans="1:46" ht="18" customHeight="1" x14ac:dyDescent="0.25">
      <c r="A508" s="352">
        <f>MATCH(B508,STUDIES!$A$4:$A$503,0)</f>
        <v>41</v>
      </c>
      <c r="B508" s="286" t="s">
        <v>252</v>
      </c>
      <c r="C508" s="314" t="s">
        <v>1082</v>
      </c>
      <c r="D508" s="377" t="s">
        <v>298</v>
      </c>
      <c r="E508" s="322" t="s">
        <v>148</v>
      </c>
      <c r="F508" s="322">
        <v>12</v>
      </c>
      <c r="G508" s="287">
        <v>53</v>
      </c>
      <c r="H508" s="288"/>
      <c r="I508" s="289">
        <v>5.8</v>
      </c>
      <c r="J508" s="290"/>
      <c r="K508" s="290">
        <v>2.1</v>
      </c>
      <c r="L508" s="290"/>
      <c r="M508" s="290"/>
      <c r="N508" s="290"/>
      <c r="O508" s="315" t="s">
        <v>93</v>
      </c>
      <c r="P508" s="325"/>
      <c r="Q508" s="290"/>
      <c r="R508" s="290"/>
      <c r="S508" s="290"/>
      <c r="T508" s="290"/>
      <c r="U508" s="290"/>
      <c r="V508" s="294"/>
      <c r="W508" s="289"/>
      <c r="X508" s="289"/>
      <c r="Y508" s="289"/>
      <c r="Z508" s="289"/>
      <c r="AA508" s="289"/>
      <c r="AB508" s="294"/>
      <c r="AC508" s="290"/>
      <c r="AD508" s="290"/>
      <c r="AE508" s="290"/>
      <c r="AF508" s="290"/>
      <c r="AG508" s="290"/>
      <c r="AH508" s="295">
        <v>-32.799999999999997</v>
      </c>
      <c r="AI508" s="296">
        <v>5.95</v>
      </c>
      <c r="AJ508" s="296"/>
      <c r="AK508" s="296"/>
      <c r="AL508" s="296"/>
      <c r="AM508" s="297"/>
      <c r="AN508" s="296"/>
      <c r="AO508" s="296"/>
      <c r="AP508" s="296"/>
      <c r="AQ508" s="296"/>
      <c r="AR508" s="296"/>
      <c r="AS508" s="297"/>
    </row>
    <row r="509" spans="1:46" ht="18" customHeight="1" x14ac:dyDescent="0.25">
      <c r="A509" s="352">
        <f>MATCH(B509,STUDIES!$A$4:$A$503,0)</f>
        <v>41</v>
      </c>
      <c r="B509" s="286" t="s">
        <v>252</v>
      </c>
      <c r="C509" s="314" t="s">
        <v>149</v>
      </c>
      <c r="D509" s="377" t="s">
        <v>298</v>
      </c>
      <c r="E509" s="322" t="s">
        <v>148</v>
      </c>
      <c r="F509" s="322">
        <v>12</v>
      </c>
      <c r="G509" s="287">
        <v>53</v>
      </c>
      <c r="H509" s="288"/>
      <c r="I509" s="289">
        <v>6</v>
      </c>
      <c r="J509" s="290"/>
      <c r="K509" s="290">
        <v>2.2999999999999998</v>
      </c>
      <c r="L509" s="290"/>
      <c r="M509" s="290"/>
      <c r="N509" s="290"/>
      <c r="O509" s="315" t="s">
        <v>93</v>
      </c>
      <c r="P509" s="325"/>
      <c r="Q509" s="290"/>
      <c r="R509" s="290"/>
      <c r="S509" s="290"/>
      <c r="T509" s="290"/>
      <c r="U509" s="290"/>
      <c r="V509" s="294"/>
      <c r="W509" s="289"/>
      <c r="X509" s="289"/>
      <c r="Y509" s="289"/>
      <c r="Z509" s="289"/>
      <c r="AA509" s="289"/>
      <c r="AB509" s="294"/>
      <c r="AC509" s="290"/>
      <c r="AD509" s="290"/>
      <c r="AE509" s="290"/>
      <c r="AF509" s="290"/>
      <c r="AG509" s="290"/>
      <c r="AH509" s="295">
        <v>-27.5</v>
      </c>
      <c r="AI509" s="296">
        <v>6.12</v>
      </c>
      <c r="AJ509" s="296"/>
      <c r="AK509" s="296"/>
      <c r="AL509" s="296"/>
      <c r="AM509" s="297"/>
      <c r="AN509" s="296"/>
      <c r="AO509" s="296"/>
      <c r="AP509" s="296"/>
      <c r="AQ509" s="296"/>
      <c r="AR509" s="296"/>
      <c r="AS509" s="297"/>
    </row>
    <row r="510" spans="1:46" ht="18" customHeight="1" x14ac:dyDescent="0.25">
      <c r="A510" s="352">
        <f>MATCH(B510,STUDIES!$A$4:$A$503,0)</f>
        <v>41</v>
      </c>
      <c r="B510" s="304" t="s">
        <v>252</v>
      </c>
      <c r="C510" s="317" t="s">
        <v>1080</v>
      </c>
      <c r="D510" s="375" t="s">
        <v>1178</v>
      </c>
      <c r="E510" s="305" t="s">
        <v>148</v>
      </c>
      <c r="F510" s="305">
        <v>12</v>
      </c>
      <c r="G510" s="305">
        <v>54</v>
      </c>
      <c r="H510" s="306">
        <v>3</v>
      </c>
    </row>
    <row r="511" spans="1:46" ht="18" customHeight="1" x14ac:dyDescent="0.25">
      <c r="A511" s="352">
        <f>MATCH(B511,STUDIES!$A$4:$A$503,0)</f>
        <v>41</v>
      </c>
      <c r="B511" s="304" t="s">
        <v>252</v>
      </c>
      <c r="C511" s="317" t="s">
        <v>1081</v>
      </c>
      <c r="D511" s="375" t="s">
        <v>1178</v>
      </c>
      <c r="E511" s="305" t="s">
        <v>148</v>
      </c>
      <c r="F511" s="305">
        <v>12</v>
      </c>
      <c r="G511" s="305">
        <v>50</v>
      </c>
      <c r="H511" s="306">
        <v>2</v>
      </c>
    </row>
    <row r="512" spans="1:46" ht="18" customHeight="1" x14ac:dyDescent="0.25">
      <c r="A512" s="352">
        <f>MATCH(B512,STUDIES!$A$4:$A$503,0)</f>
        <v>41</v>
      </c>
      <c r="B512" s="304" t="s">
        <v>252</v>
      </c>
      <c r="C512" s="317" t="s">
        <v>1082</v>
      </c>
      <c r="D512" s="375" t="s">
        <v>1178</v>
      </c>
      <c r="E512" s="305" t="s">
        <v>148</v>
      </c>
      <c r="F512" s="305">
        <v>12</v>
      </c>
      <c r="G512" s="305">
        <v>52</v>
      </c>
      <c r="H512" s="306">
        <v>0</v>
      </c>
    </row>
    <row r="513" spans="1:46" ht="18" customHeight="1" x14ac:dyDescent="0.25">
      <c r="A513" s="352">
        <f>MATCH(B513,STUDIES!$A$4:$A$503,0)</f>
        <v>41</v>
      </c>
      <c r="B513" s="304" t="s">
        <v>252</v>
      </c>
      <c r="C513" s="317" t="s">
        <v>149</v>
      </c>
      <c r="D513" s="375" t="s">
        <v>1178</v>
      </c>
      <c r="E513" s="305" t="s">
        <v>148</v>
      </c>
      <c r="F513" s="305">
        <v>12</v>
      </c>
      <c r="G513" s="305">
        <v>53</v>
      </c>
      <c r="H513" s="306">
        <v>2</v>
      </c>
    </row>
    <row r="514" spans="1:46" ht="18" customHeight="1" x14ac:dyDescent="0.25">
      <c r="A514" s="352">
        <f>MATCH(B514,STUDIES!$A$4:$A$503,0)</f>
        <v>41</v>
      </c>
      <c r="B514" s="304" t="s">
        <v>252</v>
      </c>
      <c r="C514" s="317" t="s">
        <v>1080</v>
      </c>
      <c r="D514" s="375" t="s">
        <v>1182</v>
      </c>
      <c r="E514" s="305" t="s">
        <v>148</v>
      </c>
      <c r="F514" s="305">
        <v>12</v>
      </c>
      <c r="G514" s="305">
        <v>54</v>
      </c>
      <c r="H514" s="306">
        <v>1</v>
      </c>
    </row>
    <row r="515" spans="1:46" ht="18" customHeight="1" x14ac:dyDescent="0.25">
      <c r="A515" s="352">
        <f>MATCH(B515,STUDIES!$A$4:$A$503,0)</f>
        <v>41</v>
      </c>
      <c r="B515" s="304" t="s">
        <v>252</v>
      </c>
      <c r="C515" s="317" t="s">
        <v>1081</v>
      </c>
      <c r="D515" s="375" t="s">
        <v>1182</v>
      </c>
      <c r="E515" s="305" t="s">
        <v>148</v>
      </c>
      <c r="F515" s="305">
        <v>12</v>
      </c>
      <c r="G515" s="305">
        <v>50</v>
      </c>
      <c r="H515" s="306">
        <v>2</v>
      </c>
    </row>
    <row r="516" spans="1:46" ht="18" customHeight="1" x14ac:dyDescent="0.25">
      <c r="A516" s="352">
        <f>MATCH(B516,STUDIES!$A$4:$A$503,0)</f>
        <v>41</v>
      </c>
      <c r="B516" s="304" t="s">
        <v>252</v>
      </c>
      <c r="C516" s="317" t="s">
        <v>1082</v>
      </c>
      <c r="D516" s="375" t="s">
        <v>1182</v>
      </c>
      <c r="E516" s="305" t="s">
        <v>148</v>
      </c>
      <c r="F516" s="305">
        <v>12</v>
      </c>
      <c r="G516" s="305">
        <v>52</v>
      </c>
      <c r="H516" s="306">
        <v>0</v>
      </c>
    </row>
    <row r="517" spans="1:46" ht="18" customHeight="1" x14ac:dyDescent="0.25">
      <c r="A517" s="352">
        <f>MATCH(B517,STUDIES!$A$4:$A$503,0)</f>
        <v>41</v>
      </c>
      <c r="B517" s="304" t="s">
        <v>252</v>
      </c>
      <c r="C517" s="317" t="s">
        <v>149</v>
      </c>
      <c r="D517" s="375" t="s">
        <v>1182</v>
      </c>
      <c r="E517" s="305" t="s">
        <v>148</v>
      </c>
      <c r="F517" s="305">
        <v>12</v>
      </c>
      <c r="G517" s="305">
        <v>53</v>
      </c>
      <c r="H517" s="306">
        <v>1</v>
      </c>
    </row>
    <row r="518" spans="1:46" ht="18" customHeight="1" x14ac:dyDescent="0.25">
      <c r="A518" s="352">
        <f>MATCH(B518,STUDIES!$A$4:$A$503,0)</f>
        <v>42</v>
      </c>
      <c r="B518" s="302" t="s">
        <v>260</v>
      </c>
      <c r="C518" s="314" t="s">
        <v>149</v>
      </c>
      <c r="D518" s="377" t="s">
        <v>291</v>
      </c>
      <c r="E518" s="287" t="s">
        <v>148</v>
      </c>
      <c r="F518" s="287">
        <v>12</v>
      </c>
      <c r="G518" s="333">
        <v>48</v>
      </c>
      <c r="H518" s="334"/>
      <c r="I518" s="293"/>
      <c r="J518" s="293"/>
      <c r="K518" s="293"/>
      <c r="L518" s="293"/>
      <c r="M518" s="293"/>
      <c r="N518" s="293"/>
      <c r="O518" s="315" t="s">
        <v>91</v>
      </c>
      <c r="P518" s="316">
        <v>-1.39</v>
      </c>
      <c r="Q518" s="293"/>
      <c r="R518" s="293">
        <v>1.93</v>
      </c>
      <c r="S518" s="293"/>
      <c r="T518" s="293"/>
      <c r="U518" s="293"/>
      <c r="V518" s="294"/>
      <c r="W518" s="289"/>
      <c r="X518" s="289"/>
      <c r="Y518" s="289"/>
      <c r="Z518" s="289"/>
      <c r="AA518" s="289"/>
      <c r="AB518" s="294"/>
      <c r="AC518" s="289"/>
      <c r="AD518" s="289"/>
      <c r="AE518" s="289"/>
      <c r="AF518" s="289"/>
      <c r="AG518" s="289"/>
      <c r="AH518" s="295"/>
      <c r="AI518" s="296"/>
      <c r="AJ518" s="296"/>
      <c r="AK518" s="296"/>
      <c r="AL518" s="296"/>
      <c r="AM518" s="297"/>
      <c r="AN518" s="296"/>
      <c r="AO518" s="296"/>
      <c r="AP518" s="296"/>
      <c r="AQ518" s="296"/>
      <c r="AR518" s="296"/>
      <c r="AS518" s="297"/>
    </row>
    <row r="519" spans="1:46" ht="18" customHeight="1" x14ac:dyDescent="0.25">
      <c r="A519" s="352">
        <f>MATCH(B519,STUDIES!$A$4:$A$503,0)</f>
        <v>42</v>
      </c>
      <c r="B519" s="302" t="s">
        <v>260</v>
      </c>
      <c r="C519" s="314" t="s">
        <v>1105</v>
      </c>
      <c r="D519" s="377" t="s">
        <v>291</v>
      </c>
      <c r="E519" s="287" t="s">
        <v>148</v>
      </c>
      <c r="F519" s="287">
        <v>12</v>
      </c>
      <c r="G519" s="333">
        <v>47</v>
      </c>
      <c r="H519" s="334"/>
      <c r="I519" s="293"/>
      <c r="J519" s="293"/>
      <c r="K519" s="293"/>
      <c r="L519" s="293"/>
      <c r="M519" s="293"/>
      <c r="N519" s="293"/>
      <c r="O519" s="315" t="s">
        <v>91</v>
      </c>
      <c r="P519" s="316">
        <v>-1.9</v>
      </c>
      <c r="Q519" s="293"/>
      <c r="R519" s="293">
        <v>1.99</v>
      </c>
      <c r="S519" s="293"/>
      <c r="T519" s="293"/>
      <c r="U519" s="293"/>
      <c r="V519" s="294"/>
      <c r="W519" s="289"/>
      <c r="X519" s="289"/>
      <c r="Y519" s="289"/>
      <c r="Z519" s="289"/>
      <c r="AA519" s="289"/>
      <c r="AB519" s="294"/>
      <c r="AC519" s="289"/>
      <c r="AD519" s="289"/>
      <c r="AE519" s="289"/>
      <c r="AF519" s="289"/>
      <c r="AG519" s="289"/>
      <c r="AH519" s="295"/>
      <c r="AI519" s="296"/>
      <c r="AJ519" s="296"/>
      <c r="AK519" s="296"/>
      <c r="AL519" s="296"/>
      <c r="AM519" s="297"/>
      <c r="AN519" s="296"/>
      <c r="AO519" s="296"/>
      <c r="AP519" s="296"/>
      <c r="AQ519" s="296"/>
      <c r="AR519" s="296"/>
      <c r="AS519" s="297"/>
    </row>
    <row r="520" spans="1:46" ht="18" customHeight="1" x14ac:dyDescent="0.25">
      <c r="A520" s="352">
        <f>MATCH(B520,STUDIES!$A$4:$A$503,0)</f>
        <v>42</v>
      </c>
      <c r="B520" s="302" t="s">
        <v>260</v>
      </c>
      <c r="C520" s="314" t="s">
        <v>149</v>
      </c>
      <c r="D520" s="377" t="s">
        <v>152</v>
      </c>
      <c r="E520" s="287" t="s">
        <v>148</v>
      </c>
      <c r="F520" s="287">
        <v>12</v>
      </c>
      <c r="G520" s="333">
        <v>50</v>
      </c>
      <c r="H520" s="334"/>
      <c r="I520" s="293"/>
      <c r="J520" s="293"/>
      <c r="K520" s="293"/>
      <c r="L520" s="293"/>
      <c r="M520" s="293"/>
      <c r="N520" s="293"/>
      <c r="O520" s="326" t="s">
        <v>91</v>
      </c>
      <c r="P520" s="316">
        <v>-11.23</v>
      </c>
      <c r="Q520" s="289"/>
      <c r="R520" s="293">
        <v>8.73</v>
      </c>
      <c r="S520" s="293"/>
      <c r="T520" s="293"/>
      <c r="U520" s="293"/>
      <c r="V520" s="294"/>
      <c r="W520" s="289"/>
      <c r="X520" s="289"/>
      <c r="Y520" s="289"/>
      <c r="Z520" s="289"/>
      <c r="AA520" s="289"/>
      <c r="AB520" s="294"/>
      <c r="AC520" s="289"/>
      <c r="AD520" s="289"/>
      <c r="AE520" s="289"/>
      <c r="AF520" s="289"/>
      <c r="AG520" s="289"/>
      <c r="AH520" s="295"/>
      <c r="AI520" s="296"/>
      <c r="AJ520" s="296"/>
      <c r="AK520" s="296"/>
      <c r="AL520" s="296"/>
      <c r="AM520" s="297"/>
      <c r="AN520" s="296"/>
      <c r="AO520" s="296"/>
      <c r="AP520" s="296"/>
      <c r="AQ520" s="296"/>
      <c r="AR520" s="296"/>
      <c r="AS520" s="297"/>
      <c r="AT520" s="298"/>
    </row>
    <row r="521" spans="1:46" ht="18" customHeight="1" x14ac:dyDescent="0.25">
      <c r="A521" s="352">
        <f>MATCH(B521,STUDIES!$A$4:$A$503,0)</f>
        <v>42</v>
      </c>
      <c r="B521" s="302" t="s">
        <v>260</v>
      </c>
      <c r="C521" s="314" t="s">
        <v>1105</v>
      </c>
      <c r="D521" s="377" t="s">
        <v>152</v>
      </c>
      <c r="E521" s="287" t="s">
        <v>148</v>
      </c>
      <c r="F521" s="287">
        <v>12</v>
      </c>
      <c r="G521" s="333">
        <v>49</v>
      </c>
      <c r="H521" s="334"/>
      <c r="I521" s="293"/>
      <c r="J521" s="293"/>
      <c r="K521" s="293"/>
      <c r="L521" s="293"/>
      <c r="M521" s="293"/>
      <c r="N521" s="293"/>
      <c r="O521" s="326" t="s">
        <v>91</v>
      </c>
      <c r="P521" s="316">
        <v>-12.16</v>
      </c>
      <c r="Q521" s="289"/>
      <c r="R521" s="293">
        <v>9.9600000000000009</v>
      </c>
      <c r="S521" s="293"/>
      <c r="T521" s="293"/>
      <c r="U521" s="293"/>
      <c r="V521" s="294"/>
      <c r="W521" s="289"/>
      <c r="X521" s="289"/>
      <c r="Y521" s="289"/>
      <c r="Z521" s="289"/>
      <c r="AA521" s="289"/>
      <c r="AB521" s="294"/>
      <c r="AC521" s="289"/>
      <c r="AD521" s="289"/>
      <c r="AE521" s="289"/>
      <c r="AF521" s="289"/>
      <c r="AG521" s="289"/>
      <c r="AH521" s="295"/>
      <c r="AI521" s="296"/>
      <c r="AJ521" s="296"/>
      <c r="AK521" s="296"/>
      <c r="AL521" s="296"/>
      <c r="AM521" s="297"/>
      <c r="AN521" s="296"/>
      <c r="AO521" s="296"/>
      <c r="AP521" s="296"/>
      <c r="AQ521" s="296"/>
      <c r="AR521" s="296"/>
      <c r="AS521" s="297"/>
      <c r="AT521" s="298"/>
    </row>
    <row r="522" spans="1:46" ht="18" customHeight="1" x14ac:dyDescent="0.25">
      <c r="A522" s="352">
        <f>MATCH(B522,STUDIES!$A$4:$A$503,0)</f>
        <v>42</v>
      </c>
      <c r="B522" s="304" t="s">
        <v>260</v>
      </c>
      <c r="C522" s="317" t="s">
        <v>149</v>
      </c>
      <c r="D522" s="375" t="s">
        <v>1178</v>
      </c>
      <c r="E522" s="305" t="s">
        <v>148</v>
      </c>
      <c r="F522" s="305">
        <v>12</v>
      </c>
      <c r="G522" s="305">
        <v>55</v>
      </c>
      <c r="H522" s="306">
        <v>3</v>
      </c>
    </row>
    <row r="523" spans="1:46" ht="18" customHeight="1" x14ac:dyDescent="0.25">
      <c r="A523" s="352">
        <f>MATCH(B523,STUDIES!$A$4:$A$503,0)</f>
        <v>42</v>
      </c>
      <c r="B523" s="304" t="s">
        <v>260</v>
      </c>
      <c r="C523" s="314" t="s">
        <v>1105</v>
      </c>
      <c r="D523" s="375" t="s">
        <v>1178</v>
      </c>
      <c r="E523" s="305" t="s">
        <v>148</v>
      </c>
      <c r="F523" s="305">
        <v>12</v>
      </c>
      <c r="G523" s="305">
        <v>56</v>
      </c>
      <c r="H523" s="306">
        <v>2</v>
      </c>
    </row>
    <row r="524" spans="1:46" ht="18" customHeight="1" x14ac:dyDescent="0.25">
      <c r="A524" s="352">
        <f>MATCH(B524,STUDIES!$A$4:$A$503,0)</f>
        <v>42</v>
      </c>
      <c r="B524" s="304" t="s">
        <v>260</v>
      </c>
      <c r="C524" s="317" t="s">
        <v>149</v>
      </c>
      <c r="D524" s="375" t="s">
        <v>1182</v>
      </c>
      <c r="E524" s="305" t="s">
        <v>148</v>
      </c>
      <c r="F524" s="305">
        <v>12</v>
      </c>
      <c r="G524" s="305">
        <v>55</v>
      </c>
      <c r="H524" s="306">
        <v>4</v>
      </c>
    </row>
    <row r="525" spans="1:46" ht="18" customHeight="1" x14ac:dyDescent="0.25">
      <c r="A525" s="352">
        <f>MATCH(B525,STUDIES!$A$4:$A$503,0)</f>
        <v>42</v>
      </c>
      <c r="B525" s="304" t="s">
        <v>260</v>
      </c>
      <c r="C525" s="317" t="s">
        <v>1105</v>
      </c>
      <c r="D525" s="375" t="s">
        <v>1182</v>
      </c>
      <c r="E525" s="305" t="s">
        <v>148</v>
      </c>
      <c r="F525" s="305">
        <v>12</v>
      </c>
      <c r="G525" s="305">
        <v>56</v>
      </c>
      <c r="H525" s="306">
        <v>2</v>
      </c>
    </row>
    <row r="526" spans="1:46" ht="18" customHeight="1" x14ac:dyDescent="0.25">
      <c r="A526" s="352">
        <f>MATCH(B526,STUDIES!$A$4:$A$503,0)</f>
        <v>43</v>
      </c>
      <c r="B526" s="372" t="s">
        <v>893</v>
      </c>
      <c r="C526" s="365" t="s">
        <v>1100</v>
      </c>
      <c r="D526" s="375" t="s">
        <v>796</v>
      </c>
      <c r="E526" s="305" t="s">
        <v>148</v>
      </c>
      <c r="F526" s="305">
        <v>12</v>
      </c>
      <c r="G526" s="305">
        <v>32</v>
      </c>
      <c r="O526" s="318" t="s">
        <v>91</v>
      </c>
      <c r="P526" s="379">
        <v>-6.4</v>
      </c>
      <c r="Q526" s="354">
        <v>0.739795918</v>
      </c>
      <c r="S526" s="380">
        <v>-7.9</v>
      </c>
      <c r="T526" s="328">
        <v>-5</v>
      </c>
      <c r="U526" s="329">
        <v>0.95</v>
      </c>
    </row>
    <row r="527" spans="1:46" ht="18" customHeight="1" x14ac:dyDescent="0.25">
      <c r="A527" s="352">
        <f>MATCH(B527,STUDIES!$A$4:$A$503,0)</f>
        <v>43</v>
      </c>
      <c r="B527" s="372" t="s">
        <v>893</v>
      </c>
      <c r="C527" s="349" t="s">
        <v>1101</v>
      </c>
      <c r="D527" s="375" t="s">
        <v>796</v>
      </c>
      <c r="E527" s="305" t="s">
        <v>148</v>
      </c>
      <c r="F527" s="305">
        <v>12</v>
      </c>
      <c r="G527" s="305">
        <v>32</v>
      </c>
      <c r="O527" s="318" t="s">
        <v>91</v>
      </c>
      <c r="P527" s="379">
        <v>-7.5</v>
      </c>
      <c r="Q527" s="354">
        <v>0.739795918</v>
      </c>
      <c r="S527" s="328">
        <v>-8.9</v>
      </c>
      <c r="T527" s="328">
        <v>-6</v>
      </c>
      <c r="U527" s="329">
        <v>0.95</v>
      </c>
    </row>
    <row r="528" spans="1:46" ht="18" customHeight="1" x14ac:dyDescent="0.25">
      <c r="A528" s="352">
        <f>MATCH(B528,STUDIES!$A$4:$A$503,0)</f>
        <v>43</v>
      </c>
      <c r="B528" s="372" t="s">
        <v>893</v>
      </c>
      <c r="C528" s="349" t="s">
        <v>149</v>
      </c>
      <c r="D528" s="375" t="s">
        <v>796</v>
      </c>
      <c r="E528" s="305" t="s">
        <v>148</v>
      </c>
      <c r="F528" s="305">
        <v>12</v>
      </c>
      <c r="G528" s="305">
        <v>16</v>
      </c>
      <c r="O528" s="318" t="s">
        <v>91</v>
      </c>
      <c r="P528" s="379">
        <v>-3.9</v>
      </c>
      <c r="Q528" s="354">
        <v>1.1224489799999999</v>
      </c>
      <c r="S528" s="328">
        <v>-6.1</v>
      </c>
      <c r="T528" s="328">
        <v>-1.7</v>
      </c>
      <c r="U528" s="329">
        <v>0.95</v>
      </c>
    </row>
    <row r="529" spans="1:21" ht="18" customHeight="1" x14ac:dyDescent="0.25">
      <c r="A529" s="352">
        <f>MATCH(B529,STUDIES!$A$4:$A$503,0)</f>
        <v>43</v>
      </c>
      <c r="B529" s="372" t="s">
        <v>893</v>
      </c>
      <c r="C529" s="365" t="s">
        <v>1100</v>
      </c>
      <c r="D529" s="375" t="s">
        <v>795</v>
      </c>
      <c r="E529" s="305" t="s">
        <v>148</v>
      </c>
      <c r="F529" s="305">
        <v>12</v>
      </c>
      <c r="G529" s="305">
        <v>121</v>
      </c>
      <c r="O529" s="318" t="s">
        <v>91</v>
      </c>
      <c r="P529" s="379">
        <v>-7</v>
      </c>
      <c r="Q529" s="354">
        <v>0.586734694</v>
      </c>
      <c r="S529" s="328">
        <v>-8.1</v>
      </c>
      <c r="T529" s="328">
        <v>-5.8</v>
      </c>
      <c r="U529" s="329">
        <v>0.95</v>
      </c>
    </row>
    <row r="530" spans="1:21" ht="18" customHeight="1" x14ac:dyDescent="0.25">
      <c r="A530" s="352">
        <f>MATCH(B530,STUDIES!$A$4:$A$503,0)</f>
        <v>43</v>
      </c>
      <c r="B530" s="372" t="s">
        <v>893</v>
      </c>
      <c r="C530" s="349" t="s">
        <v>1101</v>
      </c>
      <c r="D530" s="375" t="s">
        <v>795</v>
      </c>
      <c r="E530" s="305" t="s">
        <v>148</v>
      </c>
      <c r="F530" s="305">
        <v>12</v>
      </c>
      <c r="G530" s="305">
        <v>119</v>
      </c>
      <c r="O530" s="318" t="s">
        <v>91</v>
      </c>
      <c r="P530" s="379">
        <v>-9.1</v>
      </c>
      <c r="Q530" s="354">
        <v>0.586734694</v>
      </c>
      <c r="S530" s="328">
        <v>-10.3</v>
      </c>
      <c r="T530" s="328">
        <v>-8</v>
      </c>
      <c r="U530" s="329">
        <v>0.95</v>
      </c>
    </row>
    <row r="531" spans="1:21" ht="18" customHeight="1" x14ac:dyDescent="0.25">
      <c r="A531" s="352">
        <f>MATCH(B531,STUDIES!$A$4:$A$503,0)</f>
        <v>43</v>
      </c>
      <c r="B531" s="372" t="s">
        <v>893</v>
      </c>
      <c r="C531" s="349" t="s">
        <v>149</v>
      </c>
      <c r="D531" s="375" t="s">
        <v>795</v>
      </c>
      <c r="E531" s="305" t="s">
        <v>148</v>
      </c>
      <c r="F531" s="305">
        <v>12</v>
      </c>
      <c r="G531" s="305">
        <v>60</v>
      </c>
      <c r="O531" s="318" t="s">
        <v>91</v>
      </c>
      <c r="P531" s="379">
        <v>-4.2</v>
      </c>
      <c r="Q531" s="354">
        <v>0.86734693900000004</v>
      </c>
      <c r="S531" s="328">
        <v>-5.9</v>
      </c>
      <c r="T531" s="328">
        <v>-2.5</v>
      </c>
      <c r="U531" s="329">
        <v>0.95</v>
      </c>
    </row>
    <row r="532" spans="1:21" ht="18" customHeight="1" x14ac:dyDescent="0.25">
      <c r="A532" s="352">
        <f>MATCH(B532,STUDIES!$A$4:$A$503,0)</f>
        <v>43</v>
      </c>
      <c r="B532" s="372" t="s">
        <v>893</v>
      </c>
      <c r="C532" s="365" t="s">
        <v>1100</v>
      </c>
      <c r="D532" s="375" t="s">
        <v>152</v>
      </c>
      <c r="E532" s="305" t="s">
        <v>148</v>
      </c>
      <c r="F532" s="305">
        <v>12</v>
      </c>
      <c r="G532" s="305">
        <v>156</v>
      </c>
      <c r="I532" s="307">
        <v>31.3</v>
      </c>
      <c r="J532" s="307">
        <v>13.6</v>
      </c>
      <c r="O532" s="318" t="s">
        <v>91</v>
      </c>
      <c r="P532" s="319">
        <v>-16.600000000000001</v>
      </c>
      <c r="Q532" s="354">
        <v>0.94387755100000004</v>
      </c>
      <c r="S532" s="328">
        <v>-18.399999999999999</v>
      </c>
      <c r="T532" s="328">
        <v>-14.7</v>
      </c>
      <c r="U532" s="329">
        <v>0.95</v>
      </c>
    </row>
    <row r="533" spans="1:21" ht="18" customHeight="1" x14ac:dyDescent="0.25">
      <c r="A533" s="352">
        <f>MATCH(B533,STUDIES!$A$4:$A$503,0)</f>
        <v>43</v>
      </c>
      <c r="B533" s="372" t="s">
        <v>893</v>
      </c>
      <c r="C533" s="349" t="s">
        <v>1101</v>
      </c>
      <c r="D533" s="375" t="s">
        <v>152</v>
      </c>
      <c r="E533" s="305" t="s">
        <v>148</v>
      </c>
      <c r="F533" s="305">
        <v>12</v>
      </c>
      <c r="G533" s="305">
        <v>154</v>
      </c>
      <c r="I533" s="307">
        <v>30.6</v>
      </c>
      <c r="J533" s="307">
        <v>14.1</v>
      </c>
      <c r="O533" s="318" t="s">
        <v>91</v>
      </c>
      <c r="P533" s="319">
        <v>-22.3</v>
      </c>
      <c r="Q533" s="354">
        <v>0.94387755100000004</v>
      </c>
      <c r="S533" s="328">
        <v>-24.1</v>
      </c>
      <c r="T533" s="328">
        <v>-20.399999999999999</v>
      </c>
      <c r="U533" s="329">
        <v>0.95</v>
      </c>
    </row>
    <row r="534" spans="1:21" ht="18" customHeight="1" x14ac:dyDescent="0.25">
      <c r="A534" s="352">
        <f>MATCH(B534,STUDIES!$A$4:$A$503,0)</f>
        <v>43</v>
      </c>
      <c r="B534" s="372" t="s">
        <v>893</v>
      </c>
      <c r="C534" s="349" t="s">
        <v>149</v>
      </c>
      <c r="D534" s="375" t="s">
        <v>152</v>
      </c>
      <c r="E534" s="305" t="s">
        <v>148</v>
      </c>
      <c r="F534" s="305">
        <v>12</v>
      </c>
      <c r="G534" s="305">
        <v>77</v>
      </c>
      <c r="I534" s="307">
        <v>28.7</v>
      </c>
      <c r="J534" s="307">
        <v>12.5</v>
      </c>
      <c r="O534" s="318" t="s">
        <v>91</v>
      </c>
      <c r="P534" s="319">
        <v>-8.1999999999999993</v>
      </c>
      <c r="Q534" s="354">
        <v>1.3775510200000001</v>
      </c>
      <c r="S534" s="328">
        <v>-10.9</v>
      </c>
      <c r="T534" s="328">
        <v>-5.5</v>
      </c>
      <c r="U534" s="329">
        <v>0.95</v>
      </c>
    </row>
    <row r="535" spans="1:21" ht="18" customHeight="1" x14ac:dyDescent="0.25">
      <c r="A535" s="352">
        <f>MATCH(B535,STUDIES!$A$4:$A$503,0)</f>
        <v>43</v>
      </c>
      <c r="B535" s="372" t="s">
        <v>893</v>
      </c>
      <c r="C535" s="365" t="s">
        <v>1100</v>
      </c>
      <c r="D535" s="375" t="s">
        <v>154</v>
      </c>
      <c r="E535" s="305" t="s">
        <v>148</v>
      </c>
      <c r="F535" s="305">
        <v>12</v>
      </c>
      <c r="G535" s="305">
        <v>153</v>
      </c>
      <c r="O535" s="318" t="s">
        <v>91</v>
      </c>
      <c r="P535" s="319">
        <v>-6.8</v>
      </c>
      <c r="Q535" s="354">
        <v>0.61224489800000004</v>
      </c>
      <c r="S535" s="328">
        <v>-8</v>
      </c>
      <c r="T535" s="328">
        <v>-5.6</v>
      </c>
      <c r="U535" s="329">
        <v>0.95</v>
      </c>
    </row>
    <row r="536" spans="1:21" ht="18" customHeight="1" x14ac:dyDescent="0.25">
      <c r="A536" s="352">
        <f>MATCH(B536,STUDIES!$A$4:$A$503,0)</f>
        <v>43</v>
      </c>
      <c r="B536" s="372" t="s">
        <v>893</v>
      </c>
      <c r="C536" s="349" t="s">
        <v>1101</v>
      </c>
      <c r="D536" s="375" t="s">
        <v>154</v>
      </c>
      <c r="E536" s="305" t="s">
        <v>148</v>
      </c>
      <c r="F536" s="305">
        <v>12</v>
      </c>
      <c r="G536" s="305">
        <v>153</v>
      </c>
      <c r="O536" s="318" t="s">
        <v>91</v>
      </c>
      <c r="P536" s="319">
        <v>-10.6</v>
      </c>
      <c r="Q536" s="354">
        <v>0.61224489800000004</v>
      </c>
      <c r="S536" s="328">
        <v>-11.8</v>
      </c>
      <c r="T536" s="328">
        <v>-9.4</v>
      </c>
      <c r="U536" s="329">
        <v>0.95</v>
      </c>
    </row>
    <row r="537" spans="1:21" ht="18" customHeight="1" x14ac:dyDescent="0.25">
      <c r="A537" s="352">
        <f>MATCH(B537,STUDIES!$A$4:$A$503,0)</f>
        <v>43</v>
      </c>
      <c r="B537" s="372" t="s">
        <v>893</v>
      </c>
      <c r="C537" s="349" t="s">
        <v>149</v>
      </c>
      <c r="D537" s="375" t="s">
        <v>154</v>
      </c>
      <c r="E537" s="305" t="s">
        <v>148</v>
      </c>
      <c r="F537" s="305">
        <v>12</v>
      </c>
      <c r="G537" s="305">
        <v>77</v>
      </c>
      <c r="O537" s="318" t="s">
        <v>91</v>
      </c>
      <c r="P537" s="319">
        <v>-3.7</v>
      </c>
      <c r="Q537" s="354">
        <v>0.918367347</v>
      </c>
      <c r="S537" s="328">
        <v>-5.5</v>
      </c>
      <c r="T537" s="328">
        <v>-1.9</v>
      </c>
      <c r="U537" s="329">
        <v>0.95</v>
      </c>
    </row>
    <row r="538" spans="1:21" ht="18" customHeight="1" x14ac:dyDescent="0.25">
      <c r="A538" s="352">
        <f>MATCH(B538,STUDIES!$A$4:$A$503,0)</f>
        <v>43</v>
      </c>
      <c r="B538" s="372" t="s">
        <v>893</v>
      </c>
      <c r="C538" s="365" t="s">
        <v>1100</v>
      </c>
      <c r="D538" s="375" t="s">
        <v>703</v>
      </c>
      <c r="E538" s="305" t="s">
        <v>148</v>
      </c>
      <c r="F538" s="305">
        <v>12</v>
      </c>
      <c r="G538" s="305">
        <v>147</v>
      </c>
      <c r="I538" s="307">
        <v>6.9</v>
      </c>
      <c r="K538" s="307">
        <v>2</v>
      </c>
      <c r="O538" s="318" t="s">
        <v>91</v>
      </c>
      <c r="P538" s="319">
        <v>-2.9</v>
      </c>
      <c r="S538" s="328">
        <v>-3.5</v>
      </c>
      <c r="T538" s="328">
        <v>-2.5</v>
      </c>
      <c r="U538" s="329">
        <v>0.95</v>
      </c>
    </row>
    <row r="539" spans="1:21" ht="18" customHeight="1" x14ac:dyDescent="0.25">
      <c r="A539" s="352">
        <f>MATCH(B539,STUDIES!$A$4:$A$503,0)</f>
        <v>43</v>
      </c>
      <c r="B539" s="372" t="s">
        <v>893</v>
      </c>
      <c r="C539" s="349" t="s">
        <v>1101</v>
      </c>
      <c r="D539" s="375" t="s">
        <v>703</v>
      </c>
      <c r="E539" s="305" t="s">
        <v>148</v>
      </c>
      <c r="F539" s="305">
        <v>12</v>
      </c>
      <c r="G539" s="305">
        <v>147</v>
      </c>
      <c r="I539" s="307">
        <v>7.1</v>
      </c>
      <c r="K539" s="307">
        <v>1.9</v>
      </c>
      <c r="O539" s="318" t="s">
        <v>91</v>
      </c>
      <c r="P539" s="319">
        <v>-3.9</v>
      </c>
      <c r="S539" s="328">
        <v>-4.8</v>
      </c>
      <c r="T539" s="328">
        <v>-3.9</v>
      </c>
      <c r="U539" s="329">
        <v>0.95</v>
      </c>
    </row>
    <row r="540" spans="1:21" ht="18" customHeight="1" x14ac:dyDescent="0.25">
      <c r="A540" s="352">
        <f>MATCH(B540,STUDIES!$A$4:$A$503,0)</f>
        <v>43</v>
      </c>
      <c r="B540" s="372" t="s">
        <v>893</v>
      </c>
      <c r="C540" s="349" t="s">
        <v>149</v>
      </c>
      <c r="D540" s="375" t="s">
        <v>703</v>
      </c>
      <c r="E540" s="305" t="s">
        <v>148</v>
      </c>
      <c r="F540" s="305">
        <v>12</v>
      </c>
      <c r="G540" s="305">
        <v>74</v>
      </c>
      <c r="I540" s="307">
        <v>7</v>
      </c>
      <c r="K540" s="307">
        <v>1.8</v>
      </c>
      <c r="O540" s="318" t="s">
        <v>91</v>
      </c>
      <c r="P540" s="319">
        <v>-1.4</v>
      </c>
      <c r="S540" s="328">
        <v>-2.2000000000000002</v>
      </c>
      <c r="T540" s="328">
        <v>-0.9</v>
      </c>
      <c r="U540" s="329">
        <v>0.95</v>
      </c>
    </row>
    <row r="541" spans="1:21" ht="18" customHeight="1" x14ac:dyDescent="0.25">
      <c r="A541" s="352">
        <f>MATCH(B541,STUDIES!$A$4:$A$503,0)</f>
        <v>43</v>
      </c>
      <c r="B541" s="304" t="s">
        <v>893</v>
      </c>
      <c r="C541" s="317" t="s">
        <v>1100</v>
      </c>
      <c r="D541" s="375" t="s">
        <v>1178</v>
      </c>
      <c r="E541" s="305" t="s">
        <v>148</v>
      </c>
      <c r="F541" s="305">
        <v>12</v>
      </c>
      <c r="G541" s="305">
        <v>156</v>
      </c>
      <c r="H541" s="306">
        <v>5</v>
      </c>
    </row>
    <row r="542" spans="1:21" ht="18" customHeight="1" x14ac:dyDescent="0.25">
      <c r="A542" s="352">
        <f>MATCH(B542,STUDIES!$A$4:$A$503,0)</f>
        <v>43</v>
      </c>
      <c r="B542" s="304" t="s">
        <v>893</v>
      </c>
      <c r="C542" s="317" t="s">
        <v>1101</v>
      </c>
      <c r="D542" s="375" t="s">
        <v>1178</v>
      </c>
      <c r="E542" s="305" t="s">
        <v>148</v>
      </c>
      <c r="F542" s="305">
        <v>12</v>
      </c>
      <c r="G542" s="305">
        <v>154</v>
      </c>
      <c r="H542" s="306">
        <v>5</v>
      </c>
    </row>
    <row r="543" spans="1:21" ht="18" customHeight="1" x14ac:dyDescent="0.25">
      <c r="A543" s="352">
        <f>MATCH(B543,STUDIES!$A$4:$A$503,0)</f>
        <v>43</v>
      </c>
      <c r="B543" s="304" t="s">
        <v>893</v>
      </c>
      <c r="C543" s="317" t="s">
        <v>149</v>
      </c>
      <c r="D543" s="375" t="s">
        <v>1178</v>
      </c>
      <c r="E543" s="305" t="s">
        <v>148</v>
      </c>
      <c r="F543" s="305">
        <v>12</v>
      </c>
      <c r="G543" s="305">
        <v>77</v>
      </c>
      <c r="H543" s="306">
        <v>3</v>
      </c>
    </row>
    <row r="544" spans="1:21" ht="18" customHeight="1" x14ac:dyDescent="0.25">
      <c r="A544" s="352">
        <f>MATCH(B544,STUDIES!$A$4:$A$503,0)</f>
        <v>43</v>
      </c>
      <c r="B544" s="304" t="s">
        <v>893</v>
      </c>
      <c r="C544" s="317" t="s">
        <v>1100</v>
      </c>
      <c r="D544" s="375" t="s">
        <v>1182</v>
      </c>
      <c r="E544" s="305" t="s">
        <v>148</v>
      </c>
      <c r="F544" s="305">
        <v>12</v>
      </c>
      <c r="G544" s="305">
        <v>156</v>
      </c>
      <c r="H544" s="306">
        <v>9</v>
      </c>
    </row>
    <row r="545" spans="1:45" ht="18" customHeight="1" x14ac:dyDescent="0.25">
      <c r="A545" s="352">
        <f>MATCH(B545,STUDIES!$A$4:$A$503,0)</f>
        <v>43</v>
      </c>
      <c r="B545" s="304" t="s">
        <v>893</v>
      </c>
      <c r="C545" s="317" t="s">
        <v>1101</v>
      </c>
      <c r="D545" s="375" t="s">
        <v>1182</v>
      </c>
      <c r="E545" s="305" t="s">
        <v>148</v>
      </c>
      <c r="F545" s="305">
        <v>12</v>
      </c>
      <c r="G545" s="305">
        <v>154</v>
      </c>
      <c r="H545" s="306">
        <v>9</v>
      </c>
    </row>
    <row r="546" spans="1:45" ht="18" customHeight="1" x14ac:dyDescent="0.25">
      <c r="A546" s="352">
        <f>MATCH(B546,STUDIES!$A$4:$A$503,0)</f>
        <v>43</v>
      </c>
      <c r="B546" s="304" t="s">
        <v>893</v>
      </c>
      <c r="C546" s="317" t="s">
        <v>149</v>
      </c>
      <c r="D546" s="375" t="s">
        <v>1182</v>
      </c>
      <c r="E546" s="305" t="s">
        <v>148</v>
      </c>
      <c r="F546" s="305">
        <v>12</v>
      </c>
      <c r="G546" s="305">
        <v>77</v>
      </c>
      <c r="H546" s="306">
        <v>7</v>
      </c>
    </row>
    <row r="547" spans="1:45" ht="18" customHeight="1" x14ac:dyDescent="0.25">
      <c r="A547" s="352">
        <f>MATCH(B547,STUDIES!$A$4:$A$503,0)</f>
        <v>44</v>
      </c>
      <c r="B547" s="348" t="s">
        <v>757</v>
      </c>
      <c r="C547" s="381" t="s">
        <v>1070</v>
      </c>
      <c r="D547" s="508" t="s">
        <v>702</v>
      </c>
      <c r="E547" s="287" t="s">
        <v>148</v>
      </c>
      <c r="F547" s="287">
        <v>16</v>
      </c>
      <c r="G547" s="287">
        <v>82</v>
      </c>
      <c r="H547" s="288"/>
      <c r="I547" s="289">
        <v>13</v>
      </c>
      <c r="J547" s="289"/>
      <c r="K547" s="289">
        <v>6.2</v>
      </c>
      <c r="L547" s="289"/>
      <c r="M547" s="289"/>
      <c r="N547" s="289"/>
      <c r="O547" s="315" t="s">
        <v>791</v>
      </c>
      <c r="P547" s="325">
        <v>-8.5</v>
      </c>
      <c r="Q547" s="289">
        <v>0.5</v>
      </c>
      <c r="R547" s="289"/>
      <c r="S547" s="289"/>
      <c r="T547" s="289"/>
      <c r="U547" s="289"/>
      <c r="V547" s="294">
        <v>5</v>
      </c>
      <c r="W547" s="289"/>
      <c r="X547" s="289">
        <v>4.0999999999999996</v>
      </c>
      <c r="Y547" s="289"/>
      <c r="Z547" s="289"/>
      <c r="AA547" s="289"/>
      <c r="AB547" s="294"/>
      <c r="AC547" s="289"/>
      <c r="AD547" s="289"/>
      <c r="AE547" s="289"/>
      <c r="AF547" s="289"/>
      <c r="AG547" s="289"/>
      <c r="AH547" s="295"/>
      <c r="AI547" s="296"/>
      <c r="AJ547" s="296"/>
      <c r="AK547" s="296"/>
      <c r="AL547" s="296"/>
      <c r="AM547" s="297"/>
      <c r="AN547" s="296"/>
      <c r="AO547" s="296"/>
      <c r="AP547" s="296"/>
      <c r="AQ547" s="296"/>
      <c r="AR547" s="296"/>
      <c r="AS547" s="297"/>
    </row>
    <row r="548" spans="1:45" ht="18" customHeight="1" x14ac:dyDescent="0.25">
      <c r="A548" s="352">
        <f>MATCH(B548,STUDIES!$A$4:$A$503,0)</f>
        <v>44</v>
      </c>
      <c r="B548" s="348" t="s">
        <v>757</v>
      </c>
      <c r="C548" s="381" t="s">
        <v>1069</v>
      </c>
      <c r="D548" s="508" t="s">
        <v>702</v>
      </c>
      <c r="E548" s="287" t="s">
        <v>148</v>
      </c>
      <c r="F548" s="287">
        <v>16</v>
      </c>
      <c r="G548" s="287">
        <v>84</v>
      </c>
      <c r="H548" s="288"/>
      <c r="I548" s="289">
        <v>14.8</v>
      </c>
      <c r="J548" s="289"/>
      <c r="K548" s="289">
        <v>7.4</v>
      </c>
      <c r="L548" s="289"/>
      <c r="M548" s="289"/>
      <c r="N548" s="289"/>
      <c r="O548" s="315" t="s">
        <v>791</v>
      </c>
      <c r="P548" s="325">
        <v>-8.8000000000000007</v>
      </c>
      <c r="Q548" s="289">
        <v>0.5</v>
      </c>
      <c r="R548" s="289"/>
      <c r="S548" s="289"/>
      <c r="T548" s="289"/>
      <c r="U548" s="289"/>
      <c r="V548" s="294">
        <v>5.2</v>
      </c>
      <c r="W548" s="289"/>
      <c r="X548" s="289">
        <v>5.0999999999999996</v>
      </c>
      <c r="Y548" s="289"/>
      <c r="Z548" s="289"/>
      <c r="AA548" s="289"/>
      <c r="AB548" s="294"/>
      <c r="AC548" s="289"/>
      <c r="AD548" s="289"/>
      <c r="AE548" s="289"/>
      <c r="AF548" s="289"/>
      <c r="AG548" s="289"/>
      <c r="AH548" s="295"/>
      <c r="AI548" s="296"/>
      <c r="AJ548" s="296"/>
      <c r="AK548" s="296"/>
      <c r="AL548" s="296"/>
      <c r="AM548" s="297"/>
      <c r="AN548" s="296"/>
      <c r="AO548" s="296"/>
      <c r="AP548" s="296"/>
      <c r="AQ548" s="296"/>
      <c r="AR548" s="296"/>
      <c r="AS548" s="297"/>
    </row>
    <row r="549" spans="1:45" ht="18" customHeight="1" x14ac:dyDescent="0.25">
      <c r="A549" s="352">
        <f>MATCH(B549,STUDIES!$A$4:$A$503,0)</f>
        <v>44</v>
      </c>
      <c r="B549" s="348" t="s">
        <v>757</v>
      </c>
      <c r="C549" s="381" t="s">
        <v>149</v>
      </c>
      <c r="D549" s="508" t="s">
        <v>702</v>
      </c>
      <c r="E549" s="287" t="s">
        <v>148</v>
      </c>
      <c r="F549" s="287">
        <v>16</v>
      </c>
      <c r="G549" s="287">
        <v>85</v>
      </c>
      <c r="H549" s="288"/>
      <c r="I549" s="289">
        <v>13.1</v>
      </c>
      <c r="J549" s="289"/>
      <c r="K549" s="289">
        <v>6.7</v>
      </c>
      <c r="L549" s="289"/>
      <c r="M549" s="289"/>
      <c r="N549" s="289"/>
      <c r="O549" s="315" t="s">
        <v>791</v>
      </c>
      <c r="P549" s="325">
        <v>-5.0999999999999996</v>
      </c>
      <c r="Q549" s="289">
        <v>0.6</v>
      </c>
      <c r="R549" s="289"/>
      <c r="S549" s="289"/>
      <c r="T549" s="289"/>
      <c r="U549" s="289"/>
      <c r="V549" s="294">
        <v>7.9</v>
      </c>
      <c r="W549" s="289"/>
      <c r="X549" s="289">
        <v>6.5</v>
      </c>
      <c r="Y549" s="289"/>
      <c r="Z549" s="289"/>
      <c r="AA549" s="289"/>
      <c r="AB549" s="294"/>
      <c r="AC549" s="289"/>
      <c r="AD549" s="289"/>
      <c r="AE549" s="289"/>
      <c r="AF549" s="289"/>
      <c r="AG549" s="289"/>
      <c r="AH549" s="295"/>
      <c r="AI549" s="296"/>
      <c r="AJ549" s="296"/>
      <c r="AK549" s="296"/>
      <c r="AL549" s="296"/>
      <c r="AM549" s="297"/>
      <c r="AN549" s="296"/>
      <c r="AO549" s="296"/>
      <c r="AP549" s="296"/>
      <c r="AQ549" s="296"/>
      <c r="AR549" s="296"/>
      <c r="AS549" s="297"/>
    </row>
    <row r="550" spans="1:45" ht="18" customHeight="1" x14ac:dyDescent="0.25">
      <c r="A550" s="352">
        <f>MATCH(B550,STUDIES!$A$4:$A$503,0)</f>
        <v>44</v>
      </c>
      <c r="B550" s="348" t="s">
        <v>757</v>
      </c>
      <c r="C550" s="301" t="s">
        <v>1070</v>
      </c>
      <c r="D550" s="377" t="s">
        <v>152</v>
      </c>
      <c r="E550" s="287" t="s">
        <v>148</v>
      </c>
      <c r="F550" s="287">
        <v>16</v>
      </c>
      <c r="G550" s="287">
        <v>82</v>
      </c>
      <c r="H550" s="288"/>
      <c r="I550" s="289">
        <v>35.299999999999997</v>
      </c>
      <c r="J550" s="289"/>
      <c r="K550" s="289">
        <v>13.8</v>
      </c>
      <c r="L550" s="289"/>
      <c r="M550" s="289"/>
      <c r="N550" s="289"/>
      <c r="O550" s="315" t="s">
        <v>789</v>
      </c>
      <c r="P550" s="325"/>
      <c r="Q550" s="289"/>
      <c r="R550" s="289"/>
      <c r="S550" s="289"/>
      <c r="T550" s="289"/>
      <c r="U550" s="289"/>
      <c r="V550" s="294">
        <v>13</v>
      </c>
      <c r="W550" s="289"/>
      <c r="X550" s="289">
        <v>12.6</v>
      </c>
      <c r="Y550" s="289"/>
      <c r="Z550" s="289"/>
      <c r="AA550" s="289"/>
      <c r="AB550" s="294"/>
      <c r="AC550" s="289"/>
      <c r="AD550" s="289"/>
      <c r="AE550" s="289"/>
      <c r="AF550" s="289"/>
      <c r="AG550" s="289"/>
      <c r="AH550" s="295">
        <v>-65.900000000000006</v>
      </c>
      <c r="AI550" s="296">
        <v>4</v>
      </c>
      <c r="AJ550" s="296"/>
      <c r="AK550" s="296"/>
      <c r="AL550" s="296"/>
      <c r="AM550" s="297"/>
      <c r="AN550" s="296"/>
      <c r="AO550" s="296"/>
      <c r="AP550" s="296"/>
      <c r="AQ550" s="296"/>
      <c r="AR550" s="296"/>
      <c r="AS550" s="297"/>
    </row>
    <row r="551" spans="1:45" ht="18" customHeight="1" x14ac:dyDescent="0.25">
      <c r="A551" s="352">
        <f>MATCH(B551,STUDIES!$A$4:$A$503,0)</f>
        <v>44</v>
      </c>
      <c r="B551" s="348" t="s">
        <v>757</v>
      </c>
      <c r="C551" s="301" t="s">
        <v>1069</v>
      </c>
      <c r="D551" s="377" t="s">
        <v>152</v>
      </c>
      <c r="E551" s="287" t="s">
        <v>148</v>
      </c>
      <c r="F551" s="287">
        <v>16</v>
      </c>
      <c r="G551" s="287">
        <v>84</v>
      </c>
      <c r="H551" s="288"/>
      <c r="I551" s="289">
        <v>35.799999999999997</v>
      </c>
      <c r="J551" s="289"/>
      <c r="K551" s="289">
        <v>14.8</v>
      </c>
      <c r="L551" s="289"/>
      <c r="M551" s="289"/>
      <c r="N551" s="289"/>
      <c r="O551" s="315" t="s">
        <v>789</v>
      </c>
      <c r="P551" s="325"/>
      <c r="Q551" s="289"/>
      <c r="R551" s="289"/>
      <c r="S551" s="289"/>
      <c r="T551" s="289"/>
      <c r="U551" s="289"/>
      <c r="V551" s="294">
        <v>12.3</v>
      </c>
      <c r="W551" s="289"/>
      <c r="X551" s="289">
        <v>11.1</v>
      </c>
      <c r="Y551" s="289"/>
      <c r="Z551" s="289"/>
      <c r="AA551" s="289"/>
      <c r="AB551" s="294"/>
      <c r="AC551" s="289"/>
      <c r="AD551" s="289"/>
      <c r="AE551" s="289"/>
      <c r="AF551" s="289"/>
      <c r="AG551" s="289"/>
      <c r="AH551" s="295">
        <v>-64.8</v>
      </c>
      <c r="AI551" s="296">
        <v>4.5</v>
      </c>
      <c r="AJ551" s="296"/>
      <c r="AK551" s="296"/>
      <c r="AL551" s="296"/>
      <c r="AM551" s="297"/>
      <c r="AN551" s="296"/>
      <c r="AO551" s="296"/>
      <c r="AP551" s="296"/>
      <c r="AQ551" s="296"/>
      <c r="AR551" s="296"/>
      <c r="AS551" s="297"/>
    </row>
    <row r="552" spans="1:45" ht="18" customHeight="1" x14ac:dyDescent="0.25">
      <c r="A552" s="352">
        <f>MATCH(B552,STUDIES!$A$4:$A$503,0)</f>
        <v>44</v>
      </c>
      <c r="B552" s="348" t="s">
        <v>757</v>
      </c>
      <c r="C552" s="301" t="s">
        <v>149</v>
      </c>
      <c r="D552" s="377" t="s">
        <v>152</v>
      </c>
      <c r="E552" s="287" t="s">
        <v>148</v>
      </c>
      <c r="F552" s="287">
        <v>16</v>
      </c>
      <c r="G552" s="287">
        <v>85</v>
      </c>
      <c r="H552" s="288"/>
      <c r="I552" s="289">
        <v>35.5</v>
      </c>
      <c r="J552" s="289"/>
      <c r="K552" s="289">
        <v>14</v>
      </c>
      <c r="L552" s="289"/>
      <c r="M552" s="289"/>
      <c r="N552" s="289"/>
      <c r="O552" s="315" t="s">
        <v>789</v>
      </c>
      <c r="P552" s="325"/>
      <c r="Q552" s="289"/>
      <c r="R552" s="289"/>
      <c r="S552" s="289"/>
      <c r="T552" s="289"/>
      <c r="U552" s="289"/>
      <c r="V552" s="294">
        <v>24.1</v>
      </c>
      <c r="W552" s="289"/>
      <c r="X552" s="289">
        <v>15.5</v>
      </c>
      <c r="Y552" s="289"/>
      <c r="Z552" s="289"/>
      <c r="AA552" s="289"/>
      <c r="AB552" s="294"/>
      <c r="AC552" s="289"/>
      <c r="AD552" s="289"/>
      <c r="AE552" s="289"/>
      <c r="AF552" s="289"/>
      <c r="AG552" s="289"/>
      <c r="AH552" s="295">
        <v>-23.6</v>
      </c>
      <c r="AI552" s="296">
        <v>5.5</v>
      </c>
      <c r="AJ552" s="296"/>
      <c r="AK552" s="296"/>
      <c r="AL552" s="296"/>
      <c r="AM552" s="297"/>
      <c r="AN552" s="296"/>
      <c r="AO552" s="296"/>
      <c r="AP552" s="296"/>
      <c r="AQ552" s="296"/>
      <c r="AR552" s="296"/>
      <c r="AS552" s="297"/>
    </row>
    <row r="553" spans="1:45" ht="18" customHeight="1" x14ac:dyDescent="0.25">
      <c r="A553" s="352">
        <f>MATCH(B553,STUDIES!$A$4:$A$503,0)</f>
        <v>44</v>
      </c>
      <c r="B553" s="348" t="s">
        <v>757</v>
      </c>
      <c r="C553" s="301" t="s">
        <v>1070</v>
      </c>
      <c r="D553" s="377" t="s">
        <v>154</v>
      </c>
      <c r="E553" s="287" t="s">
        <v>148</v>
      </c>
      <c r="F553" s="287">
        <v>16</v>
      </c>
      <c r="G553" s="287">
        <v>82</v>
      </c>
      <c r="H553" s="288"/>
      <c r="I553" s="289">
        <v>21</v>
      </c>
      <c r="J553" s="289"/>
      <c r="K553" s="289">
        <v>5</v>
      </c>
      <c r="L553" s="289"/>
      <c r="M553" s="289"/>
      <c r="N553" s="289"/>
      <c r="O553" s="315" t="s">
        <v>791</v>
      </c>
      <c r="P553" s="325">
        <v>-10.1</v>
      </c>
      <c r="Q553" s="289">
        <v>0.8</v>
      </c>
      <c r="R553" s="289"/>
      <c r="S553" s="289"/>
      <c r="T553" s="289"/>
      <c r="U553" s="289"/>
      <c r="V553" s="294">
        <v>10.8</v>
      </c>
      <c r="W553" s="289"/>
      <c r="X553" s="289">
        <v>6.9</v>
      </c>
      <c r="Y553" s="289"/>
      <c r="Z553" s="289"/>
      <c r="AA553" s="289"/>
      <c r="AB553" s="294"/>
      <c r="AC553" s="289"/>
      <c r="AD553" s="289"/>
      <c r="AE553" s="289"/>
      <c r="AF553" s="289"/>
      <c r="AG553" s="289"/>
      <c r="AH553" s="295"/>
      <c r="AI553" s="296"/>
      <c r="AJ553" s="296"/>
      <c r="AK553" s="296"/>
      <c r="AL553" s="296"/>
      <c r="AM553" s="297"/>
      <c r="AN553" s="296"/>
      <c r="AO553" s="296"/>
      <c r="AP553" s="296"/>
      <c r="AQ553" s="296"/>
      <c r="AR553" s="296"/>
      <c r="AS553" s="297"/>
    </row>
    <row r="554" spans="1:45" ht="18" customHeight="1" x14ac:dyDescent="0.25">
      <c r="A554" s="352">
        <f>MATCH(B554,STUDIES!$A$4:$A$503,0)</f>
        <v>44</v>
      </c>
      <c r="B554" s="348" t="s">
        <v>757</v>
      </c>
      <c r="C554" s="301" t="s">
        <v>1069</v>
      </c>
      <c r="D554" s="377" t="s">
        <v>154</v>
      </c>
      <c r="E554" s="287" t="s">
        <v>148</v>
      </c>
      <c r="F554" s="287">
        <v>16</v>
      </c>
      <c r="G554" s="287">
        <v>84</v>
      </c>
      <c r="H554" s="288"/>
      <c r="I554" s="289">
        <v>21.1</v>
      </c>
      <c r="J554" s="289"/>
      <c r="K554" s="289">
        <v>5.5</v>
      </c>
      <c r="L554" s="289"/>
      <c r="M554" s="289"/>
      <c r="N554" s="289"/>
      <c r="O554" s="315" t="s">
        <v>791</v>
      </c>
      <c r="P554" s="325">
        <v>-9.5</v>
      </c>
      <c r="Q554" s="289">
        <v>0.9</v>
      </c>
      <c r="R554" s="289"/>
      <c r="S554" s="289"/>
      <c r="T554" s="289"/>
      <c r="U554" s="289"/>
      <c r="V554" s="294">
        <v>11.2</v>
      </c>
      <c r="W554" s="289"/>
      <c r="X554" s="289">
        <v>7.4</v>
      </c>
      <c r="Y554" s="289"/>
      <c r="Z554" s="289"/>
      <c r="AA554" s="289"/>
      <c r="AB554" s="294"/>
      <c r="AC554" s="289"/>
      <c r="AD554" s="289"/>
      <c r="AE554" s="289"/>
      <c r="AF554" s="289"/>
      <c r="AG554" s="289"/>
      <c r="AH554" s="295"/>
      <c r="AI554" s="296"/>
      <c r="AJ554" s="296"/>
      <c r="AK554" s="296"/>
      <c r="AL554" s="296"/>
      <c r="AM554" s="297"/>
      <c r="AN554" s="296"/>
      <c r="AO554" s="296"/>
      <c r="AP554" s="296"/>
      <c r="AQ554" s="296"/>
      <c r="AR554" s="296"/>
      <c r="AS554" s="297"/>
    </row>
    <row r="555" spans="1:45" ht="18" customHeight="1" x14ac:dyDescent="0.25">
      <c r="A555" s="352">
        <f>MATCH(B555,STUDIES!$A$4:$A$503,0)</f>
        <v>44</v>
      </c>
      <c r="B555" s="348" t="s">
        <v>757</v>
      </c>
      <c r="C555" s="301" t="s">
        <v>149</v>
      </c>
      <c r="D555" s="377" t="s">
        <v>154</v>
      </c>
      <c r="E555" s="287" t="s">
        <v>148</v>
      </c>
      <c r="F555" s="287">
        <v>16</v>
      </c>
      <c r="G555" s="287">
        <v>85</v>
      </c>
      <c r="H555" s="288"/>
      <c r="I555" s="289">
        <v>21.1</v>
      </c>
      <c r="J555" s="289"/>
      <c r="K555" s="289">
        <v>5.4</v>
      </c>
      <c r="L555" s="289"/>
      <c r="M555" s="289"/>
      <c r="N555" s="289"/>
      <c r="O555" s="315" t="s">
        <v>791</v>
      </c>
      <c r="P555" s="325">
        <v>-3.8</v>
      </c>
      <c r="Q555" s="289">
        <v>1</v>
      </c>
      <c r="R555" s="289"/>
      <c r="S555" s="289"/>
      <c r="T555" s="289"/>
      <c r="U555" s="289"/>
      <c r="V555" s="294">
        <v>16.2</v>
      </c>
      <c r="W555" s="289"/>
      <c r="X555" s="289">
        <v>8.3000000000000007</v>
      </c>
      <c r="Y555" s="289"/>
      <c r="Z555" s="289"/>
      <c r="AA555" s="289"/>
      <c r="AB555" s="294"/>
      <c r="AC555" s="289"/>
      <c r="AD555" s="289"/>
      <c r="AE555" s="289"/>
      <c r="AF555" s="289"/>
      <c r="AG555" s="289"/>
      <c r="AH555" s="295"/>
      <c r="AI555" s="296"/>
      <c r="AJ555" s="296"/>
      <c r="AK555" s="296"/>
      <c r="AL555" s="296"/>
      <c r="AM555" s="297"/>
      <c r="AN555" s="296"/>
      <c r="AO555" s="296"/>
      <c r="AP555" s="296"/>
      <c r="AQ555" s="296"/>
      <c r="AR555" s="296"/>
      <c r="AS555" s="297"/>
    </row>
    <row r="556" spans="1:45" ht="18" customHeight="1" x14ac:dyDescent="0.25">
      <c r="A556" s="352">
        <f>MATCH(B556,STUDIES!$A$4:$A$503,0)</f>
        <v>44</v>
      </c>
      <c r="B556" s="348" t="s">
        <v>757</v>
      </c>
      <c r="C556" s="381" t="s">
        <v>1070</v>
      </c>
      <c r="D556" s="508" t="s">
        <v>703</v>
      </c>
      <c r="E556" s="382" t="s">
        <v>148</v>
      </c>
      <c r="F556" s="382">
        <v>16</v>
      </c>
      <c r="G556" s="382">
        <v>82</v>
      </c>
      <c r="H556" s="383"/>
      <c r="I556" s="384">
        <v>7.5</v>
      </c>
      <c r="J556" s="384"/>
      <c r="K556" s="384">
        <v>1.5</v>
      </c>
      <c r="L556" s="384"/>
      <c r="M556" s="384"/>
      <c r="N556" s="384"/>
      <c r="O556" s="385" t="s">
        <v>93</v>
      </c>
      <c r="P556" s="386">
        <v>-3.7</v>
      </c>
      <c r="Q556" s="384">
        <v>0.3</v>
      </c>
      <c r="R556" s="384"/>
      <c r="S556" s="384"/>
      <c r="T556" s="384"/>
      <c r="U556" s="384"/>
      <c r="V556" s="387">
        <v>3.9</v>
      </c>
      <c r="W556" s="384"/>
      <c r="X556" s="384">
        <v>2.2000000000000002</v>
      </c>
      <c r="Y556" s="384"/>
      <c r="Z556" s="384"/>
      <c r="AA556" s="384"/>
      <c r="AB556" s="387"/>
      <c r="AC556" s="384"/>
      <c r="AD556" s="384"/>
      <c r="AE556" s="384"/>
      <c r="AF556" s="384"/>
      <c r="AG556" s="384"/>
      <c r="AH556" s="388">
        <v>-47.9</v>
      </c>
      <c r="AI556" s="389">
        <v>3.43</v>
      </c>
      <c r="AJ556" s="389"/>
      <c r="AK556" s="389"/>
      <c r="AL556" s="389"/>
      <c r="AM556" s="390"/>
      <c r="AN556" s="389"/>
      <c r="AO556" s="389"/>
      <c r="AP556" s="389"/>
      <c r="AQ556" s="389"/>
      <c r="AR556" s="389"/>
      <c r="AS556" s="390"/>
    </row>
    <row r="557" spans="1:45" ht="18" customHeight="1" x14ac:dyDescent="0.25">
      <c r="A557" s="352">
        <f>MATCH(B557,STUDIES!$A$4:$A$503,0)</f>
        <v>44</v>
      </c>
      <c r="B557" s="348" t="s">
        <v>757</v>
      </c>
      <c r="C557" s="381" t="s">
        <v>1069</v>
      </c>
      <c r="D557" s="508" t="s">
        <v>703</v>
      </c>
      <c r="E557" s="382" t="s">
        <v>148</v>
      </c>
      <c r="F557" s="382">
        <v>16</v>
      </c>
      <c r="G557" s="382">
        <v>84</v>
      </c>
      <c r="H557" s="383"/>
      <c r="I557" s="384">
        <v>7.5</v>
      </c>
      <c r="J557" s="384"/>
      <c r="K557" s="384">
        <v>1.8</v>
      </c>
      <c r="L557" s="384"/>
      <c r="M557" s="384"/>
      <c r="N557" s="384"/>
      <c r="O557" s="385" t="s">
        <v>797</v>
      </c>
      <c r="P557" s="386">
        <v>-3.4</v>
      </c>
      <c r="Q557" s="384">
        <v>0.3</v>
      </c>
      <c r="R557" s="384"/>
      <c r="S557" s="384"/>
      <c r="T557" s="384"/>
      <c r="U557" s="384"/>
      <c r="V557" s="387">
        <v>4</v>
      </c>
      <c r="W557" s="384"/>
      <c r="X557" s="384">
        <v>2.7</v>
      </c>
      <c r="Y557" s="384"/>
      <c r="Z557" s="384"/>
      <c r="AA557" s="384"/>
      <c r="AB557" s="387"/>
      <c r="AC557" s="384"/>
      <c r="AD557" s="384"/>
      <c r="AE557" s="384"/>
      <c r="AF557" s="384"/>
      <c r="AG557" s="384"/>
      <c r="AH557" s="388">
        <v>-45.5</v>
      </c>
      <c r="AI557" s="389">
        <v>3.54</v>
      </c>
      <c r="AJ557" s="389"/>
      <c r="AK557" s="389"/>
      <c r="AL557" s="389"/>
      <c r="AM557" s="390"/>
      <c r="AN557" s="389"/>
      <c r="AO557" s="389"/>
      <c r="AP557" s="389"/>
      <c r="AQ557" s="389"/>
      <c r="AR557" s="389"/>
      <c r="AS557" s="390"/>
    </row>
    <row r="558" spans="1:45" ht="18" customHeight="1" x14ac:dyDescent="0.25">
      <c r="A558" s="352">
        <f>MATCH(B558,STUDIES!$A$4:$A$503,0)</f>
        <v>44</v>
      </c>
      <c r="B558" s="348" t="s">
        <v>757</v>
      </c>
      <c r="C558" s="381" t="s">
        <v>149</v>
      </c>
      <c r="D558" s="508" t="s">
        <v>703</v>
      </c>
      <c r="E558" s="382" t="s">
        <v>148</v>
      </c>
      <c r="F558" s="382">
        <v>16</v>
      </c>
      <c r="G558" s="382">
        <v>85</v>
      </c>
      <c r="H558" s="383"/>
      <c r="I558" s="384">
        <v>7.7</v>
      </c>
      <c r="J558" s="384"/>
      <c r="K558" s="384">
        <v>1.6</v>
      </c>
      <c r="L558" s="384"/>
      <c r="M558" s="384"/>
      <c r="N558" s="384"/>
      <c r="O558" s="385" t="s">
        <v>93</v>
      </c>
      <c r="P558" s="386">
        <v>-1.5</v>
      </c>
      <c r="Q558" s="384">
        <v>0.3</v>
      </c>
      <c r="R558" s="384"/>
      <c r="S558" s="384"/>
      <c r="T558" s="384"/>
      <c r="U558" s="384"/>
      <c r="V558" s="387">
        <v>6</v>
      </c>
      <c r="W558" s="384"/>
      <c r="X558" s="384">
        <v>2.2999999999999998</v>
      </c>
      <c r="Y558" s="384"/>
      <c r="Z558" s="384"/>
      <c r="AA558" s="384"/>
      <c r="AB558" s="387"/>
      <c r="AC558" s="384"/>
      <c r="AD558" s="384"/>
      <c r="AE558" s="384"/>
      <c r="AF558" s="384"/>
      <c r="AG558" s="384"/>
      <c r="AH558" s="388">
        <v>-19</v>
      </c>
      <c r="AI558" s="389">
        <v>4.09</v>
      </c>
      <c r="AJ558" s="389"/>
      <c r="AK558" s="389"/>
      <c r="AL558" s="389"/>
      <c r="AM558" s="390"/>
      <c r="AN558" s="389"/>
      <c r="AO558" s="389"/>
      <c r="AP558" s="389"/>
      <c r="AQ558" s="389"/>
      <c r="AR558" s="389"/>
      <c r="AS558" s="390"/>
    </row>
    <row r="559" spans="1:45" ht="18" customHeight="1" x14ac:dyDescent="0.25">
      <c r="A559" s="352">
        <f>MATCH(B559,STUDIES!$A$4:$A$503,0)</f>
        <v>44</v>
      </c>
      <c r="B559" s="304" t="s">
        <v>757</v>
      </c>
      <c r="C559" s="381" t="s">
        <v>1070</v>
      </c>
      <c r="D559" s="375" t="s">
        <v>1178</v>
      </c>
      <c r="E559" s="305" t="s">
        <v>148</v>
      </c>
      <c r="F559" s="305">
        <v>16</v>
      </c>
      <c r="G559" s="305">
        <v>82</v>
      </c>
      <c r="H559" s="306">
        <v>0</v>
      </c>
    </row>
    <row r="560" spans="1:45" ht="18" customHeight="1" x14ac:dyDescent="0.25">
      <c r="A560" s="352">
        <f>MATCH(B560,STUDIES!$A$4:$A$503,0)</f>
        <v>44</v>
      </c>
      <c r="B560" s="304" t="s">
        <v>757</v>
      </c>
      <c r="C560" s="381" t="s">
        <v>1069</v>
      </c>
      <c r="D560" s="375" t="s">
        <v>1178</v>
      </c>
      <c r="E560" s="305" t="s">
        <v>148</v>
      </c>
      <c r="F560" s="305">
        <v>16</v>
      </c>
      <c r="G560" s="305">
        <v>83</v>
      </c>
      <c r="H560" s="306">
        <v>0</v>
      </c>
    </row>
    <row r="561" spans="1:46" ht="18" customHeight="1" x14ac:dyDescent="0.25">
      <c r="A561" s="352">
        <f>MATCH(B561,STUDIES!$A$4:$A$503,0)</f>
        <v>44</v>
      </c>
      <c r="B561" s="304" t="s">
        <v>757</v>
      </c>
      <c r="C561" s="317" t="s">
        <v>149</v>
      </c>
      <c r="D561" s="375" t="s">
        <v>1178</v>
      </c>
      <c r="E561" s="305" t="s">
        <v>148</v>
      </c>
      <c r="F561" s="305">
        <v>16</v>
      </c>
      <c r="G561" s="305">
        <v>85</v>
      </c>
      <c r="H561" s="306">
        <v>1</v>
      </c>
    </row>
    <row r="562" spans="1:46" ht="18" customHeight="1" x14ac:dyDescent="0.25">
      <c r="A562" s="352">
        <f>MATCH(B562,STUDIES!$A$4:$A$503,0)</f>
        <v>44</v>
      </c>
      <c r="B562" s="304" t="s">
        <v>757</v>
      </c>
      <c r="C562" s="317" t="s">
        <v>1070</v>
      </c>
      <c r="D562" s="375" t="s">
        <v>1182</v>
      </c>
      <c r="E562" s="305" t="s">
        <v>148</v>
      </c>
      <c r="F562" s="305">
        <v>16</v>
      </c>
      <c r="G562" s="305">
        <v>82</v>
      </c>
      <c r="H562" s="306">
        <v>0</v>
      </c>
    </row>
    <row r="563" spans="1:46" ht="18" customHeight="1" x14ac:dyDescent="0.25">
      <c r="A563" s="352">
        <f>MATCH(B563,STUDIES!$A$4:$A$503,0)</f>
        <v>44</v>
      </c>
      <c r="B563" s="304" t="s">
        <v>757</v>
      </c>
      <c r="C563" s="317" t="s">
        <v>1069</v>
      </c>
      <c r="D563" s="375" t="s">
        <v>1182</v>
      </c>
      <c r="E563" s="305" t="s">
        <v>148</v>
      </c>
      <c r="F563" s="305">
        <v>16</v>
      </c>
      <c r="G563" s="305">
        <v>83</v>
      </c>
      <c r="H563" s="306">
        <v>0</v>
      </c>
    </row>
    <row r="564" spans="1:46" ht="18" customHeight="1" x14ac:dyDescent="0.25">
      <c r="A564" s="352">
        <f>MATCH(B564,STUDIES!$A$4:$A$503,0)</f>
        <v>44</v>
      </c>
      <c r="B564" s="304" t="s">
        <v>757</v>
      </c>
      <c r="C564" s="317" t="s">
        <v>149</v>
      </c>
      <c r="D564" s="375" t="s">
        <v>1182</v>
      </c>
      <c r="E564" s="305" t="s">
        <v>148</v>
      </c>
      <c r="F564" s="305">
        <v>16</v>
      </c>
      <c r="G564" s="305">
        <v>85</v>
      </c>
      <c r="H564" s="306">
        <v>1</v>
      </c>
    </row>
    <row r="565" spans="1:46" ht="18" customHeight="1" x14ac:dyDescent="0.25">
      <c r="A565" s="352">
        <f>MATCH(B565,STUDIES!$A$4:$A$503,0)</f>
        <v>45</v>
      </c>
      <c r="B565" s="286" t="s">
        <v>176</v>
      </c>
      <c r="C565" s="314" t="s">
        <v>1060</v>
      </c>
      <c r="D565" s="377" t="s">
        <v>351</v>
      </c>
      <c r="E565" s="287" t="s">
        <v>148</v>
      </c>
      <c r="F565" s="333">
        <v>8</v>
      </c>
      <c r="G565" s="287">
        <v>17</v>
      </c>
      <c r="H565" s="288"/>
      <c r="I565" s="343">
        <v>39.980699999999999</v>
      </c>
      <c r="J565" s="343">
        <v>3.1936999999999998</v>
      </c>
      <c r="K565" s="293"/>
      <c r="L565" s="289"/>
      <c r="M565" s="289"/>
      <c r="N565" s="289"/>
      <c r="O565" s="315" t="s">
        <v>151</v>
      </c>
      <c r="P565" s="325"/>
      <c r="Q565" s="289"/>
      <c r="R565" s="289"/>
      <c r="S565" s="289"/>
      <c r="T565" s="289"/>
      <c r="U565" s="289"/>
      <c r="V565" s="342">
        <v>17.720750000000002</v>
      </c>
      <c r="W565" s="324">
        <v>3.5873499999999998</v>
      </c>
      <c r="X565" s="293"/>
      <c r="Y565" s="293"/>
      <c r="Z565" s="293"/>
      <c r="AA565" s="293"/>
      <c r="AB565" s="294"/>
      <c r="AC565" s="290"/>
      <c r="AD565" s="290"/>
      <c r="AE565" s="290"/>
      <c r="AF565" s="290"/>
      <c r="AG565" s="290"/>
      <c r="AH565" s="295"/>
      <c r="AI565" s="296"/>
      <c r="AJ565" s="296"/>
      <c r="AK565" s="296"/>
      <c r="AL565" s="296"/>
      <c r="AM565" s="297"/>
      <c r="AN565" s="296"/>
      <c r="AO565" s="296"/>
      <c r="AP565" s="296"/>
      <c r="AQ565" s="296"/>
      <c r="AR565" s="296"/>
      <c r="AS565" s="297"/>
      <c r="AT565" s="298"/>
    </row>
    <row r="566" spans="1:46" ht="18" customHeight="1" x14ac:dyDescent="0.25">
      <c r="A566" s="352">
        <f>MATCH(B566,STUDIES!$A$4:$A$503,0)</f>
        <v>45</v>
      </c>
      <c r="B566" s="286" t="s">
        <v>176</v>
      </c>
      <c r="C566" s="314" t="s">
        <v>149</v>
      </c>
      <c r="D566" s="377" t="s">
        <v>351</v>
      </c>
      <c r="E566" s="287" t="s">
        <v>148</v>
      </c>
      <c r="F566" s="333">
        <v>8</v>
      </c>
      <c r="G566" s="287">
        <v>16</v>
      </c>
      <c r="H566" s="288"/>
      <c r="I566" s="324">
        <v>46.775499999999994</v>
      </c>
      <c r="J566" s="324">
        <v>3.4245000000000019</v>
      </c>
      <c r="K566" s="289"/>
      <c r="L566" s="289"/>
      <c r="M566" s="289"/>
      <c r="N566" s="289"/>
      <c r="O566" s="315" t="s">
        <v>151</v>
      </c>
      <c r="P566" s="325"/>
      <c r="Q566" s="289"/>
      <c r="R566" s="289"/>
      <c r="S566" s="289"/>
      <c r="T566" s="289"/>
      <c r="U566" s="289"/>
      <c r="V566" s="323">
        <v>42.698949999999996</v>
      </c>
      <c r="W566" s="324">
        <v>4.1720499999999987</v>
      </c>
      <c r="X566" s="289"/>
      <c r="Y566" s="289"/>
      <c r="Z566" s="289"/>
      <c r="AA566" s="289"/>
      <c r="AB566" s="294"/>
      <c r="AC566" s="289"/>
      <c r="AD566" s="289"/>
      <c r="AE566" s="289"/>
      <c r="AF566" s="289"/>
      <c r="AG566" s="289"/>
      <c r="AH566" s="295"/>
      <c r="AI566" s="296"/>
      <c r="AJ566" s="296"/>
      <c r="AK566" s="296"/>
      <c r="AL566" s="296"/>
      <c r="AM566" s="297"/>
      <c r="AN566" s="296"/>
      <c r="AO566" s="296"/>
      <c r="AP566" s="296"/>
      <c r="AQ566" s="296"/>
      <c r="AR566" s="296"/>
      <c r="AS566" s="297"/>
      <c r="AT566" s="298"/>
    </row>
    <row r="567" spans="1:46" ht="18" customHeight="1" x14ac:dyDescent="0.25">
      <c r="A567" s="352">
        <f>MATCH(B567,STUDIES!$A$4:$A$503,0)</f>
        <v>45</v>
      </c>
      <c r="B567" s="286" t="s">
        <v>176</v>
      </c>
      <c r="C567" s="314" t="s">
        <v>1060</v>
      </c>
      <c r="D567" s="509" t="s">
        <v>182</v>
      </c>
      <c r="E567" s="287" t="s">
        <v>148</v>
      </c>
      <c r="F567" s="287">
        <v>8</v>
      </c>
      <c r="G567" s="287">
        <v>17</v>
      </c>
      <c r="H567" s="288"/>
      <c r="I567" s="289">
        <v>33.200000000000003</v>
      </c>
      <c r="J567" s="367">
        <v>4.7</v>
      </c>
      <c r="K567" s="289"/>
      <c r="L567" s="289"/>
      <c r="M567" s="289"/>
      <c r="N567" s="289"/>
      <c r="O567" s="315" t="s">
        <v>151</v>
      </c>
      <c r="P567" s="325"/>
      <c r="Q567" s="289"/>
      <c r="R567" s="289"/>
      <c r="S567" s="289"/>
      <c r="T567" s="289"/>
      <c r="U567" s="289"/>
      <c r="V567" s="294">
        <v>16.100000000000001</v>
      </c>
      <c r="W567" s="289">
        <v>5.3</v>
      </c>
      <c r="X567" s="289"/>
      <c r="Y567" s="289"/>
      <c r="Z567" s="289"/>
      <c r="AA567" s="289"/>
      <c r="AB567" s="294"/>
      <c r="AC567" s="289"/>
      <c r="AD567" s="289"/>
      <c r="AE567" s="289"/>
      <c r="AF567" s="289"/>
      <c r="AG567" s="289"/>
      <c r="AH567" s="295"/>
      <c r="AI567" s="296"/>
      <c r="AJ567" s="296"/>
      <c r="AK567" s="296"/>
      <c r="AL567" s="296"/>
      <c r="AM567" s="297"/>
      <c r="AN567" s="296"/>
      <c r="AO567" s="296"/>
      <c r="AP567" s="296"/>
      <c r="AQ567" s="296"/>
      <c r="AR567" s="296"/>
      <c r="AS567" s="297"/>
    </row>
    <row r="568" spans="1:46" ht="18" customHeight="1" x14ac:dyDescent="0.25">
      <c r="A568" s="352">
        <f>MATCH(B568,STUDIES!$A$4:$A$503,0)</f>
        <v>45</v>
      </c>
      <c r="B568" s="286" t="s">
        <v>176</v>
      </c>
      <c r="C568" s="314" t="s">
        <v>149</v>
      </c>
      <c r="D568" s="509" t="s">
        <v>182</v>
      </c>
      <c r="E568" s="287" t="s">
        <v>148</v>
      </c>
      <c r="F568" s="287">
        <v>8</v>
      </c>
      <c r="G568" s="287">
        <v>16</v>
      </c>
      <c r="H568" s="288"/>
      <c r="I568" s="289">
        <v>36.700000000000003</v>
      </c>
      <c r="J568" s="367">
        <v>4</v>
      </c>
      <c r="K568" s="289"/>
      <c r="L568" s="289"/>
      <c r="M568" s="289"/>
      <c r="N568" s="289"/>
      <c r="O568" s="315" t="s">
        <v>151</v>
      </c>
      <c r="P568" s="325"/>
      <c r="Q568" s="289"/>
      <c r="R568" s="289"/>
      <c r="S568" s="289"/>
      <c r="T568" s="289"/>
      <c r="U568" s="289"/>
      <c r="V568" s="294">
        <v>29.1</v>
      </c>
      <c r="W568" s="289">
        <v>4.8</v>
      </c>
      <c r="X568" s="289"/>
      <c r="Y568" s="289"/>
      <c r="Z568" s="289"/>
      <c r="AA568" s="289"/>
      <c r="AB568" s="294"/>
      <c r="AC568" s="289"/>
      <c r="AD568" s="289"/>
      <c r="AE568" s="289"/>
      <c r="AF568" s="289"/>
      <c r="AG568" s="289"/>
      <c r="AH568" s="295"/>
      <c r="AI568" s="296"/>
      <c r="AJ568" s="296"/>
      <c r="AK568" s="296"/>
      <c r="AL568" s="296"/>
      <c r="AM568" s="297"/>
      <c r="AN568" s="296"/>
      <c r="AO568" s="296"/>
      <c r="AP568" s="296"/>
      <c r="AQ568" s="296"/>
      <c r="AR568" s="296"/>
      <c r="AS568" s="297"/>
    </row>
    <row r="569" spans="1:46" ht="18" customHeight="1" x14ac:dyDescent="0.25">
      <c r="A569" s="352">
        <f>MATCH(B569,STUDIES!$A$4:$A$503,0)</f>
        <v>45</v>
      </c>
      <c r="B569" s="304" t="s">
        <v>176</v>
      </c>
      <c r="C569" s="317" t="s">
        <v>1060</v>
      </c>
      <c r="D569" s="375" t="s">
        <v>1182</v>
      </c>
      <c r="E569" s="305" t="s">
        <v>148</v>
      </c>
      <c r="F569" s="305">
        <v>8</v>
      </c>
      <c r="G569" s="305">
        <v>17</v>
      </c>
      <c r="H569" s="306">
        <v>0</v>
      </c>
    </row>
    <row r="570" spans="1:46" ht="18" customHeight="1" x14ac:dyDescent="0.25">
      <c r="A570" s="352">
        <f>MATCH(B570,STUDIES!$A$4:$A$503,0)</f>
        <v>45</v>
      </c>
      <c r="B570" s="304" t="s">
        <v>176</v>
      </c>
      <c r="C570" s="317" t="s">
        <v>149</v>
      </c>
      <c r="D570" s="375" t="s">
        <v>1182</v>
      </c>
      <c r="E570" s="305" t="s">
        <v>148</v>
      </c>
      <c r="F570" s="305">
        <v>8</v>
      </c>
      <c r="G570" s="305">
        <v>16</v>
      </c>
      <c r="H570" s="306">
        <v>0</v>
      </c>
    </row>
    <row r="571" spans="1:46" ht="18" customHeight="1" x14ac:dyDescent="0.25">
      <c r="A571" s="352">
        <f>MATCH(B571,STUDIES!$A$4:$A$503,0)</f>
        <v>46</v>
      </c>
      <c r="B571" s="302" t="s">
        <v>317</v>
      </c>
      <c r="C571" s="314" t="s">
        <v>1064</v>
      </c>
      <c r="D571" s="377" t="s">
        <v>155</v>
      </c>
      <c r="E571" s="287" t="s">
        <v>148</v>
      </c>
      <c r="F571" s="287">
        <v>16</v>
      </c>
      <c r="G571" s="287">
        <v>65</v>
      </c>
      <c r="H571" s="288"/>
      <c r="I571" s="293">
        <v>15.7</v>
      </c>
      <c r="J571" s="289"/>
      <c r="K571" s="293">
        <v>6.61</v>
      </c>
      <c r="L571" s="289"/>
      <c r="M571" s="289"/>
      <c r="N571" s="289"/>
      <c r="O571" s="326" t="s">
        <v>151</v>
      </c>
      <c r="P571" s="316"/>
      <c r="Q571" s="293"/>
      <c r="R571" s="289"/>
      <c r="S571" s="289"/>
      <c r="T571" s="289"/>
      <c r="U571" s="289"/>
      <c r="V571" s="294">
        <v>11.9</v>
      </c>
      <c r="W571" s="289"/>
      <c r="X571" s="289">
        <v>8.2799999999999994</v>
      </c>
      <c r="Y571" s="289"/>
      <c r="Z571" s="289"/>
      <c r="AA571" s="289"/>
      <c r="AB571" s="294"/>
      <c r="AC571" s="289"/>
      <c r="AD571" s="289"/>
      <c r="AE571" s="289"/>
      <c r="AF571" s="289"/>
      <c r="AG571" s="289"/>
      <c r="AH571" s="295"/>
      <c r="AI571" s="296"/>
      <c r="AJ571" s="296"/>
      <c r="AK571" s="296"/>
      <c r="AL571" s="296"/>
      <c r="AM571" s="297"/>
      <c r="AN571" s="296"/>
      <c r="AO571" s="296"/>
      <c r="AP571" s="296"/>
      <c r="AQ571" s="296"/>
      <c r="AR571" s="296"/>
      <c r="AS571" s="297"/>
    </row>
    <row r="572" spans="1:46" ht="18" customHeight="1" x14ac:dyDescent="0.25">
      <c r="A572" s="352">
        <f>MATCH(B572,STUDIES!$A$4:$A$503,0)</f>
        <v>46</v>
      </c>
      <c r="B572" s="302" t="s">
        <v>317</v>
      </c>
      <c r="C572" s="314" t="s">
        <v>1065</v>
      </c>
      <c r="D572" s="377" t="s">
        <v>155</v>
      </c>
      <c r="E572" s="287" t="s">
        <v>148</v>
      </c>
      <c r="F572" s="287">
        <v>16</v>
      </c>
      <c r="G572" s="333">
        <v>61</v>
      </c>
      <c r="H572" s="334"/>
      <c r="I572" s="289">
        <v>15</v>
      </c>
      <c r="J572" s="289"/>
      <c r="K572" s="289">
        <v>7.07</v>
      </c>
      <c r="L572" s="289"/>
      <c r="M572" s="289"/>
      <c r="N572" s="289"/>
      <c r="O572" s="326" t="s">
        <v>151</v>
      </c>
      <c r="P572" s="316"/>
      <c r="Q572" s="293"/>
      <c r="R572" s="289"/>
      <c r="S572" s="289"/>
      <c r="T572" s="289"/>
      <c r="U572" s="289"/>
      <c r="V572" s="294">
        <v>7.1</v>
      </c>
      <c r="W572" s="289"/>
      <c r="X572" s="289">
        <v>7.61</v>
      </c>
      <c r="Y572" s="289"/>
      <c r="Z572" s="289"/>
      <c r="AA572" s="289"/>
      <c r="AB572" s="294"/>
      <c r="AC572" s="289"/>
      <c r="AD572" s="289"/>
      <c r="AE572" s="289"/>
      <c r="AF572" s="289"/>
      <c r="AG572" s="289"/>
      <c r="AH572" s="295"/>
      <c r="AI572" s="296"/>
      <c r="AJ572" s="296"/>
      <c r="AK572" s="296"/>
      <c r="AL572" s="296"/>
      <c r="AM572" s="297"/>
      <c r="AN572" s="296"/>
      <c r="AO572" s="296"/>
      <c r="AP572" s="296"/>
      <c r="AQ572" s="296"/>
      <c r="AR572" s="296"/>
      <c r="AS572" s="297"/>
    </row>
    <row r="573" spans="1:46" ht="18" customHeight="1" x14ac:dyDescent="0.25">
      <c r="A573" s="352">
        <f>MATCH(B573,STUDIES!$A$4:$A$503,0)</f>
        <v>46</v>
      </c>
      <c r="B573" s="302" t="s">
        <v>317</v>
      </c>
      <c r="C573" s="301" t="s">
        <v>1071</v>
      </c>
      <c r="D573" s="377" t="s">
        <v>155</v>
      </c>
      <c r="E573" s="287" t="s">
        <v>148</v>
      </c>
      <c r="F573" s="287">
        <v>16</v>
      </c>
      <c r="G573" s="287">
        <v>63</v>
      </c>
      <c r="H573" s="288"/>
      <c r="I573" s="293">
        <v>15</v>
      </c>
      <c r="J573" s="289"/>
      <c r="K573" s="293">
        <v>7.8</v>
      </c>
      <c r="L573" s="289"/>
      <c r="M573" s="289"/>
      <c r="N573" s="289"/>
      <c r="O573" s="326" t="s">
        <v>151</v>
      </c>
      <c r="P573" s="316"/>
      <c r="Q573" s="293"/>
      <c r="R573" s="289"/>
      <c r="S573" s="289"/>
      <c r="T573" s="289"/>
      <c r="U573" s="289"/>
      <c r="V573" s="294">
        <v>4.3</v>
      </c>
      <c r="W573" s="289"/>
      <c r="X573" s="289">
        <v>4.88</v>
      </c>
      <c r="Y573" s="289"/>
      <c r="Z573" s="289"/>
      <c r="AA573" s="289"/>
      <c r="AB573" s="294"/>
      <c r="AC573" s="289"/>
      <c r="AD573" s="289"/>
      <c r="AE573" s="289"/>
      <c r="AF573" s="289"/>
      <c r="AG573" s="289"/>
      <c r="AH573" s="295"/>
      <c r="AI573" s="296"/>
      <c r="AJ573" s="296"/>
      <c r="AK573" s="296"/>
      <c r="AL573" s="296"/>
      <c r="AM573" s="297"/>
      <c r="AN573" s="296"/>
      <c r="AO573" s="296"/>
      <c r="AP573" s="296"/>
      <c r="AQ573" s="296"/>
      <c r="AR573" s="296"/>
      <c r="AS573" s="297"/>
    </row>
    <row r="574" spans="1:46" ht="18" customHeight="1" x14ac:dyDescent="0.25">
      <c r="A574" s="352">
        <f>MATCH(B574,STUDIES!$A$4:$A$503,0)</f>
        <v>46</v>
      </c>
      <c r="B574" s="302" t="s">
        <v>317</v>
      </c>
      <c r="C574" s="314" t="s">
        <v>1068</v>
      </c>
      <c r="D574" s="377" t="s">
        <v>155</v>
      </c>
      <c r="E574" s="287" t="s">
        <v>148</v>
      </c>
      <c r="F574" s="287">
        <v>16</v>
      </c>
      <c r="G574" s="287">
        <v>64</v>
      </c>
      <c r="H574" s="288"/>
      <c r="I574" s="293">
        <v>14.5</v>
      </c>
      <c r="J574" s="289"/>
      <c r="K574" s="293">
        <v>7.2</v>
      </c>
      <c r="L574" s="289"/>
      <c r="M574" s="289"/>
      <c r="N574" s="289"/>
      <c r="O574" s="326" t="s">
        <v>151</v>
      </c>
      <c r="P574" s="316"/>
      <c r="Q574" s="293"/>
      <c r="R574" s="289"/>
      <c r="S574" s="289"/>
      <c r="T574" s="289"/>
      <c r="U574" s="289"/>
      <c r="V574" s="294">
        <v>6.6</v>
      </c>
      <c r="W574" s="289"/>
      <c r="X574" s="289">
        <v>6.77</v>
      </c>
      <c r="Y574" s="289"/>
      <c r="Z574" s="289"/>
      <c r="AA574" s="289"/>
      <c r="AB574" s="294"/>
      <c r="AC574" s="289"/>
      <c r="AD574" s="289"/>
      <c r="AE574" s="289"/>
      <c r="AF574" s="289"/>
      <c r="AG574" s="289"/>
      <c r="AH574" s="295"/>
      <c r="AI574" s="296"/>
      <c r="AJ574" s="296"/>
      <c r="AK574" s="296"/>
      <c r="AL574" s="296"/>
      <c r="AM574" s="297"/>
      <c r="AN574" s="296"/>
      <c r="AO574" s="296"/>
      <c r="AP574" s="296"/>
      <c r="AQ574" s="296"/>
      <c r="AR574" s="296"/>
      <c r="AS574" s="297"/>
    </row>
    <row r="575" spans="1:46" ht="18" customHeight="1" x14ac:dyDescent="0.25">
      <c r="A575" s="352">
        <f>MATCH(B575,STUDIES!$A$4:$A$503,0)</f>
        <v>46</v>
      </c>
      <c r="B575" s="302" t="s">
        <v>317</v>
      </c>
      <c r="C575" s="314" t="s">
        <v>1069</v>
      </c>
      <c r="D575" s="286" t="s">
        <v>155</v>
      </c>
      <c r="E575" s="287" t="s">
        <v>148</v>
      </c>
      <c r="F575" s="287">
        <v>16</v>
      </c>
      <c r="G575" s="287">
        <v>65</v>
      </c>
      <c r="H575" s="288"/>
      <c r="I575" s="293">
        <v>13.3</v>
      </c>
      <c r="J575" s="289"/>
      <c r="K575" s="293">
        <v>7.29</v>
      </c>
      <c r="L575" s="289"/>
      <c r="M575" s="289"/>
      <c r="N575" s="289"/>
      <c r="O575" s="326" t="s">
        <v>151</v>
      </c>
      <c r="P575" s="316"/>
      <c r="Q575" s="293"/>
      <c r="R575" s="289"/>
      <c r="S575" s="289"/>
      <c r="T575" s="289"/>
      <c r="U575" s="289"/>
      <c r="V575" s="294">
        <v>6.8</v>
      </c>
      <c r="W575" s="289"/>
      <c r="X575" s="289">
        <v>6.85</v>
      </c>
      <c r="Y575" s="289"/>
      <c r="Z575" s="289"/>
      <c r="AA575" s="289"/>
      <c r="AB575" s="294"/>
      <c r="AC575" s="289"/>
      <c r="AD575" s="289"/>
      <c r="AE575" s="289"/>
      <c r="AF575" s="289"/>
      <c r="AG575" s="289"/>
      <c r="AH575" s="295"/>
      <c r="AI575" s="296"/>
      <c r="AJ575" s="296"/>
      <c r="AK575" s="296"/>
      <c r="AL575" s="296"/>
      <c r="AM575" s="297"/>
      <c r="AN575" s="296"/>
      <c r="AO575" s="296"/>
      <c r="AP575" s="296"/>
      <c r="AQ575" s="296"/>
      <c r="AR575" s="296"/>
      <c r="AS575" s="297"/>
    </row>
    <row r="576" spans="1:46" ht="18" customHeight="1" x14ac:dyDescent="0.25">
      <c r="A576" s="352">
        <f>MATCH(B576,STUDIES!$A$4:$A$503,0)</f>
        <v>46</v>
      </c>
      <c r="B576" s="302" t="s">
        <v>317</v>
      </c>
      <c r="C576" s="314" t="s">
        <v>149</v>
      </c>
      <c r="D576" s="286" t="s">
        <v>155</v>
      </c>
      <c r="E576" s="287" t="s">
        <v>148</v>
      </c>
      <c r="F576" s="287">
        <v>16</v>
      </c>
      <c r="G576" s="287">
        <v>61</v>
      </c>
      <c r="H576" s="288"/>
      <c r="I576" s="289">
        <v>12.8</v>
      </c>
      <c r="J576" s="289"/>
      <c r="K576" s="289">
        <v>6.2</v>
      </c>
      <c r="L576" s="289"/>
      <c r="M576" s="289"/>
      <c r="N576" s="289"/>
      <c r="O576" s="326" t="s">
        <v>151</v>
      </c>
      <c r="P576" s="316"/>
      <c r="Q576" s="293"/>
      <c r="R576" s="289"/>
      <c r="S576" s="289"/>
      <c r="T576" s="289"/>
      <c r="U576" s="289"/>
      <c r="V576" s="294">
        <v>11.4</v>
      </c>
      <c r="W576" s="289"/>
      <c r="X576" s="289">
        <v>7.18</v>
      </c>
      <c r="Y576" s="289"/>
      <c r="Z576" s="289"/>
      <c r="AA576" s="289"/>
      <c r="AB576" s="294"/>
      <c r="AC576" s="289"/>
      <c r="AD576" s="289"/>
      <c r="AE576" s="289"/>
      <c r="AF576" s="289"/>
      <c r="AG576" s="289"/>
      <c r="AH576" s="295"/>
      <c r="AI576" s="296"/>
      <c r="AJ576" s="296"/>
      <c r="AK576" s="296"/>
      <c r="AL576" s="296"/>
      <c r="AM576" s="297"/>
      <c r="AN576" s="296"/>
      <c r="AO576" s="296"/>
      <c r="AP576" s="296"/>
      <c r="AQ576" s="296"/>
      <c r="AR576" s="296"/>
      <c r="AS576" s="297"/>
    </row>
    <row r="577" spans="1:46" ht="18" customHeight="1" x14ac:dyDescent="0.25">
      <c r="A577" s="352">
        <f>MATCH(B577,STUDIES!$A$4:$A$503,0)</f>
        <v>46</v>
      </c>
      <c r="B577" s="286" t="s">
        <v>317</v>
      </c>
      <c r="C577" s="314" t="s">
        <v>1064</v>
      </c>
      <c r="D577" s="286" t="s">
        <v>152</v>
      </c>
      <c r="E577" s="287" t="s">
        <v>148</v>
      </c>
      <c r="F577" s="287">
        <v>16</v>
      </c>
      <c r="G577" s="287">
        <v>65</v>
      </c>
      <c r="H577" s="288"/>
      <c r="I577" s="289">
        <v>32.200000000000003</v>
      </c>
      <c r="J577" s="289"/>
      <c r="K577" s="289">
        <v>13.5</v>
      </c>
      <c r="L577" s="289"/>
      <c r="M577" s="289"/>
      <c r="N577" s="289"/>
      <c r="O577" s="326" t="s">
        <v>151</v>
      </c>
      <c r="P577" s="316"/>
      <c r="Q577" s="293"/>
      <c r="R577" s="289"/>
      <c r="S577" s="289"/>
      <c r="T577" s="289"/>
      <c r="U577" s="289"/>
      <c r="V577" s="294">
        <v>17.399999999999999</v>
      </c>
      <c r="W577" s="289"/>
      <c r="X577" s="289">
        <v>15.3</v>
      </c>
      <c r="Y577" s="289"/>
      <c r="Z577" s="289"/>
      <c r="AA577" s="289"/>
      <c r="AB577" s="294"/>
      <c r="AC577" s="289"/>
      <c r="AD577" s="289"/>
      <c r="AE577" s="289"/>
      <c r="AF577" s="289"/>
      <c r="AG577" s="289"/>
      <c r="AH577" s="295"/>
      <c r="AI577" s="296"/>
      <c r="AJ577" s="296"/>
      <c r="AK577" s="296"/>
      <c r="AL577" s="296"/>
      <c r="AM577" s="297"/>
      <c r="AN577" s="296"/>
      <c r="AO577" s="296"/>
      <c r="AP577" s="296"/>
      <c r="AQ577" s="296"/>
      <c r="AR577" s="296"/>
      <c r="AS577" s="297"/>
    </row>
    <row r="578" spans="1:46" ht="18" customHeight="1" x14ac:dyDescent="0.25">
      <c r="A578" s="352">
        <f>MATCH(B578,STUDIES!$A$4:$A$503,0)</f>
        <v>46</v>
      </c>
      <c r="B578" s="286" t="s">
        <v>317</v>
      </c>
      <c r="C578" s="314" t="s">
        <v>1065</v>
      </c>
      <c r="D578" s="286" t="s">
        <v>152</v>
      </c>
      <c r="E578" s="287" t="s">
        <v>148</v>
      </c>
      <c r="F578" s="287">
        <v>16</v>
      </c>
      <c r="G578" s="333">
        <v>61</v>
      </c>
      <c r="H578" s="334"/>
      <c r="I578" s="289">
        <v>32.9</v>
      </c>
      <c r="J578" s="289"/>
      <c r="K578" s="289">
        <v>15.5</v>
      </c>
      <c r="L578" s="293"/>
      <c r="M578" s="293"/>
      <c r="N578" s="293"/>
      <c r="O578" s="326" t="s">
        <v>151</v>
      </c>
      <c r="P578" s="316"/>
      <c r="Q578" s="293"/>
      <c r="R578" s="289"/>
      <c r="S578" s="289"/>
      <c r="T578" s="289"/>
      <c r="U578" s="289"/>
      <c r="V578" s="294">
        <v>10.9</v>
      </c>
      <c r="W578" s="289"/>
      <c r="X578" s="289">
        <v>12.4</v>
      </c>
      <c r="Y578" s="289"/>
      <c r="Z578" s="289"/>
      <c r="AA578" s="289"/>
      <c r="AB578" s="294"/>
      <c r="AC578" s="289"/>
      <c r="AD578" s="289"/>
      <c r="AE578" s="289"/>
      <c r="AF578" s="289"/>
      <c r="AG578" s="289"/>
      <c r="AH578" s="295"/>
      <c r="AI578" s="296"/>
      <c r="AJ578" s="296"/>
      <c r="AK578" s="296"/>
      <c r="AL578" s="296"/>
      <c r="AM578" s="297"/>
      <c r="AN578" s="296"/>
      <c r="AO578" s="296"/>
      <c r="AP578" s="296"/>
      <c r="AQ578" s="296"/>
      <c r="AR578" s="296"/>
      <c r="AS578" s="297"/>
    </row>
    <row r="579" spans="1:46" ht="18" customHeight="1" x14ac:dyDescent="0.25">
      <c r="A579" s="352">
        <f>MATCH(B579,STUDIES!$A$4:$A$503,0)</f>
        <v>46</v>
      </c>
      <c r="B579" s="286" t="s">
        <v>317</v>
      </c>
      <c r="C579" s="301" t="s">
        <v>1071</v>
      </c>
      <c r="D579" s="286" t="s">
        <v>152</v>
      </c>
      <c r="E579" s="287" t="s">
        <v>148</v>
      </c>
      <c r="F579" s="287">
        <v>16</v>
      </c>
      <c r="G579" s="287">
        <v>63</v>
      </c>
      <c r="H579" s="288"/>
      <c r="I579" s="289">
        <v>30.1</v>
      </c>
      <c r="J579" s="289"/>
      <c r="K579" s="289">
        <v>11.2</v>
      </c>
      <c r="L579" s="289"/>
      <c r="M579" s="289"/>
      <c r="N579" s="289"/>
      <c r="O579" s="326" t="s">
        <v>151</v>
      </c>
      <c r="P579" s="316"/>
      <c r="Q579" s="293"/>
      <c r="R579" s="289"/>
      <c r="S579" s="289"/>
      <c r="T579" s="289"/>
      <c r="U579" s="289"/>
      <c r="V579" s="294">
        <v>7.2</v>
      </c>
      <c r="W579" s="289"/>
      <c r="X579" s="289">
        <v>8.8000000000000007</v>
      </c>
      <c r="Y579" s="289"/>
      <c r="Z579" s="289"/>
      <c r="AA579" s="289"/>
      <c r="AB579" s="294"/>
      <c r="AC579" s="289"/>
      <c r="AD579" s="289"/>
      <c r="AE579" s="289"/>
      <c r="AF579" s="289"/>
      <c r="AG579" s="289"/>
      <c r="AH579" s="295"/>
      <c r="AI579" s="296"/>
      <c r="AJ579" s="296"/>
      <c r="AK579" s="296"/>
      <c r="AL579" s="296"/>
      <c r="AM579" s="297"/>
      <c r="AN579" s="296"/>
      <c r="AO579" s="296"/>
      <c r="AP579" s="296"/>
      <c r="AQ579" s="296"/>
      <c r="AR579" s="296"/>
      <c r="AS579" s="297"/>
    </row>
    <row r="580" spans="1:46" ht="18" customHeight="1" x14ac:dyDescent="0.25">
      <c r="A580" s="352">
        <f>MATCH(B580,STUDIES!$A$4:$A$503,0)</f>
        <v>46</v>
      </c>
      <c r="B580" s="286" t="s">
        <v>317</v>
      </c>
      <c r="C580" s="314" t="s">
        <v>1068</v>
      </c>
      <c r="D580" s="286" t="s">
        <v>152</v>
      </c>
      <c r="E580" s="287" t="s">
        <v>148</v>
      </c>
      <c r="F580" s="287">
        <v>16</v>
      </c>
      <c r="G580" s="287">
        <v>64</v>
      </c>
      <c r="H580" s="288"/>
      <c r="I580" s="289">
        <v>33.799999999999997</v>
      </c>
      <c r="J580" s="289"/>
      <c r="K580" s="289">
        <v>14.5</v>
      </c>
      <c r="L580" s="289"/>
      <c r="M580" s="289"/>
      <c r="N580" s="289"/>
      <c r="O580" s="326" t="s">
        <v>151</v>
      </c>
      <c r="P580" s="316"/>
      <c r="Q580" s="293"/>
      <c r="R580" s="289"/>
      <c r="S580" s="289"/>
      <c r="T580" s="289"/>
      <c r="U580" s="289"/>
      <c r="V580" s="294">
        <v>10.7</v>
      </c>
      <c r="W580" s="289"/>
      <c r="X580" s="289">
        <v>12.9</v>
      </c>
      <c r="Y580" s="289"/>
      <c r="Z580" s="289"/>
      <c r="AA580" s="289"/>
      <c r="AB580" s="294"/>
      <c r="AC580" s="289"/>
      <c r="AD580" s="289"/>
      <c r="AE580" s="289"/>
      <c r="AF580" s="289"/>
      <c r="AG580" s="289"/>
      <c r="AH580" s="295"/>
      <c r="AI580" s="296"/>
      <c r="AJ580" s="296"/>
      <c r="AK580" s="296"/>
      <c r="AL580" s="296"/>
      <c r="AM580" s="297"/>
      <c r="AN580" s="296"/>
      <c r="AO580" s="296"/>
      <c r="AP580" s="296"/>
      <c r="AQ580" s="296"/>
      <c r="AR580" s="296"/>
      <c r="AS580" s="297"/>
    </row>
    <row r="581" spans="1:46" ht="18" customHeight="1" x14ac:dyDescent="0.25">
      <c r="A581" s="352">
        <f>MATCH(B581,STUDIES!$A$4:$A$503,0)</f>
        <v>46</v>
      </c>
      <c r="B581" s="286" t="s">
        <v>317</v>
      </c>
      <c r="C581" s="314" t="s">
        <v>1069</v>
      </c>
      <c r="D581" s="286" t="s">
        <v>152</v>
      </c>
      <c r="E581" s="287" t="s">
        <v>148</v>
      </c>
      <c r="F581" s="287">
        <v>16</v>
      </c>
      <c r="G581" s="287">
        <v>65</v>
      </c>
      <c r="H581" s="288"/>
      <c r="I581" s="289">
        <v>29.4</v>
      </c>
      <c r="J581" s="289"/>
      <c r="K581" s="289">
        <v>11.5</v>
      </c>
      <c r="L581" s="289"/>
      <c r="M581" s="289"/>
      <c r="N581" s="289"/>
      <c r="O581" s="326" t="s">
        <v>151</v>
      </c>
      <c r="P581" s="316"/>
      <c r="Q581" s="293"/>
      <c r="R581" s="289"/>
      <c r="S581" s="289"/>
      <c r="T581" s="289"/>
      <c r="U581" s="289"/>
      <c r="V581" s="294">
        <v>9.8000000000000007</v>
      </c>
      <c r="W581" s="289"/>
      <c r="X581" s="289">
        <v>11.2</v>
      </c>
      <c r="Y581" s="289"/>
      <c r="Z581" s="289"/>
      <c r="AA581" s="289"/>
      <c r="AB581" s="294"/>
      <c r="AC581" s="289"/>
      <c r="AD581" s="289"/>
      <c r="AE581" s="289"/>
      <c r="AF581" s="289"/>
      <c r="AG581" s="289"/>
      <c r="AH581" s="295"/>
      <c r="AI581" s="296"/>
      <c r="AJ581" s="296"/>
      <c r="AK581" s="296"/>
      <c r="AL581" s="296"/>
      <c r="AM581" s="297"/>
      <c r="AN581" s="296"/>
      <c r="AO581" s="296"/>
      <c r="AP581" s="296"/>
      <c r="AQ581" s="296"/>
      <c r="AR581" s="296"/>
      <c r="AS581" s="297"/>
    </row>
    <row r="582" spans="1:46" ht="18" customHeight="1" x14ac:dyDescent="0.25">
      <c r="A582" s="352">
        <f>MATCH(B582,STUDIES!$A$4:$A$503,0)</f>
        <v>46</v>
      </c>
      <c r="B582" s="286" t="s">
        <v>317</v>
      </c>
      <c r="C582" s="314" t="s">
        <v>149</v>
      </c>
      <c r="D582" s="286" t="s">
        <v>152</v>
      </c>
      <c r="E582" s="287" t="s">
        <v>148</v>
      </c>
      <c r="F582" s="287">
        <v>16</v>
      </c>
      <c r="G582" s="287">
        <v>61</v>
      </c>
      <c r="H582" s="288"/>
      <c r="I582" s="289">
        <v>32.9</v>
      </c>
      <c r="J582" s="289"/>
      <c r="K582" s="289">
        <v>13.8</v>
      </c>
      <c r="L582" s="289"/>
      <c r="M582" s="289"/>
      <c r="N582" s="289"/>
      <c r="O582" s="326" t="s">
        <v>151</v>
      </c>
      <c r="P582" s="316"/>
      <c r="Q582" s="293"/>
      <c r="R582" s="289"/>
      <c r="S582" s="289"/>
      <c r="T582" s="289"/>
      <c r="U582" s="289"/>
      <c r="V582" s="294">
        <v>25.6</v>
      </c>
      <c r="W582" s="289"/>
      <c r="X582" s="289">
        <v>18.3</v>
      </c>
      <c r="Y582" s="289"/>
      <c r="Z582" s="289"/>
      <c r="AA582" s="289"/>
      <c r="AB582" s="294"/>
      <c r="AC582" s="289"/>
      <c r="AD582" s="289"/>
      <c r="AE582" s="289"/>
      <c r="AF582" s="289"/>
      <c r="AG582" s="289"/>
      <c r="AH582" s="295"/>
      <c r="AI582" s="296"/>
      <c r="AJ582" s="296"/>
      <c r="AK582" s="296"/>
      <c r="AL582" s="296"/>
      <c r="AM582" s="297"/>
      <c r="AN582" s="296"/>
      <c r="AO582" s="296"/>
      <c r="AP582" s="296"/>
      <c r="AQ582" s="296"/>
      <c r="AR582" s="296"/>
      <c r="AS582" s="297"/>
    </row>
    <row r="583" spans="1:46" ht="18" customHeight="1" x14ac:dyDescent="0.25">
      <c r="A583" s="352">
        <f>MATCH(B583,STUDIES!$A$4:$A$503,0)</f>
        <v>46</v>
      </c>
      <c r="B583" s="286" t="s">
        <v>317</v>
      </c>
      <c r="C583" s="314" t="s">
        <v>1064</v>
      </c>
      <c r="D583" s="302" t="s">
        <v>184</v>
      </c>
      <c r="E583" s="287" t="s">
        <v>148</v>
      </c>
      <c r="F583" s="287">
        <v>16</v>
      </c>
      <c r="G583" s="287">
        <v>65</v>
      </c>
      <c r="H583" s="288"/>
      <c r="I583" s="289">
        <v>6.71</v>
      </c>
      <c r="J583" s="289"/>
      <c r="K583" s="289">
        <v>1.88</v>
      </c>
      <c r="L583" s="289"/>
      <c r="M583" s="289"/>
      <c r="N583" s="289"/>
      <c r="O583" s="326" t="s">
        <v>151</v>
      </c>
      <c r="P583" s="316"/>
      <c r="Q583" s="293"/>
      <c r="R583" s="289"/>
      <c r="S583" s="289"/>
      <c r="T583" s="289"/>
      <c r="U583" s="289"/>
      <c r="V583" s="294">
        <v>5.26</v>
      </c>
      <c r="W583" s="289"/>
      <c r="X583" s="289">
        <v>2.4700000000000002</v>
      </c>
      <c r="Y583" s="289"/>
      <c r="Z583" s="289"/>
      <c r="AA583" s="289"/>
      <c r="AB583" s="294"/>
      <c r="AC583" s="289"/>
      <c r="AD583" s="289"/>
      <c r="AE583" s="289"/>
      <c r="AF583" s="289"/>
      <c r="AG583" s="289"/>
      <c r="AH583" s="295"/>
      <c r="AI583" s="296"/>
      <c r="AJ583" s="296"/>
      <c r="AK583" s="296"/>
      <c r="AL583" s="296"/>
      <c r="AM583" s="297"/>
      <c r="AN583" s="296"/>
      <c r="AO583" s="296"/>
      <c r="AP583" s="296"/>
      <c r="AQ583" s="296"/>
      <c r="AR583" s="296"/>
      <c r="AS583" s="297"/>
    </row>
    <row r="584" spans="1:46" ht="18" customHeight="1" x14ac:dyDescent="0.25">
      <c r="A584" s="352">
        <f>MATCH(B584,STUDIES!$A$4:$A$503,0)</f>
        <v>46</v>
      </c>
      <c r="B584" s="286" t="s">
        <v>317</v>
      </c>
      <c r="C584" s="314" t="s">
        <v>1065</v>
      </c>
      <c r="D584" s="302" t="s">
        <v>184</v>
      </c>
      <c r="E584" s="287" t="s">
        <v>148</v>
      </c>
      <c r="F584" s="287">
        <v>16</v>
      </c>
      <c r="G584" s="333">
        <v>61</v>
      </c>
      <c r="H584" s="334"/>
      <c r="I584" s="289">
        <v>6.98</v>
      </c>
      <c r="J584" s="289"/>
      <c r="K584" s="289">
        <v>2.3199999999999998</v>
      </c>
      <c r="L584" s="289"/>
      <c r="M584" s="289"/>
      <c r="N584" s="289"/>
      <c r="O584" s="326" t="s">
        <v>151</v>
      </c>
      <c r="P584" s="316"/>
      <c r="Q584" s="293"/>
      <c r="R584" s="289"/>
      <c r="S584" s="289"/>
      <c r="T584" s="289"/>
      <c r="U584" s="289"/>
      <c r="V584" s="294">
        <v>4.21</v>
      </c>
      <c r="W584" s="289"/>
      <c r="X584" s="289">
        <v>2.76</v>
      </c>
      <c r="Y584" s="289"/>
      <c r="Z584" s="289"/>
      <c r="AA584" s="289"/>
      <c r="AB584" s="294"/>
      <c r="AC584" s="289"/>
      <c r="AD584" s="289"/>
      <c r="AE584" s="289"/>
      <c r="AF584" s="289"/>
      <c r="AG584" s="289"/>
      <c r="AH584" s="295"/>
      <c r="AI584" s="296"/>
      <c r="AJ584" s="296"/>
      <c r="AK584" s="296"/>
      <c r="AL584" s="296"/>
      <c r="AM584" s="297"/>
      <c r="AN584" s="296"/>
      <c r="AO584" s="296"/>
      <c r="AP584" s="296"/>
      <c r="AQ584" s="296"/>
      <c r="AR584" s="296"/>
      <c r="AS584" s="297"/>
    </row>
    <row r="585" spans="1:46" ht="18" customHeight="1" x14ac:dyDescent="0.25">
      <c r="A585" s="352">
        <f>MATCH(B585,STUDIES!$A$4:$A$503,0)</f>
        <v>46</v>
      </c>
      <c r="B585" s="286" t="s">
        <v>317</v>
      </c>
      <c r="C585" s="301" t="s">
        <v>1071</v>
      </c>
      <c r="D585" s="302" t="s">
        <v>184</v>
      </c>
      <c r="E585" s="287" t="s">
        <v>148</v>
      </c>
      <c r="F585" s="287">
        <v>16</v>
      </c>
      <c r="G585" s="287">
        <v>63</v>
      </c>
      <c r="H585" s="288"/>
      <c r="I585" s="289">
        <v>6.54</v>
      </c>
      <c r="J585" s="289"/>
      <c r="K585" s="289">
        <v>1.54</v>
      </c>
      <c r="L585" s="289"/>
      <c r="M585" s="289"/>
      <c r="N585" s="289"/>
      <c r="O585" s="326" t="s">
        <v>151</v>
      </c>
      <c r="P585" s="316"/>
      <c r="Q585" s="293"/>
      <c r="R585" s="289"/>
      <c r="S585" s="289"/>
      <c r="T585" s="289"/>
      <c r="U585" s="289"/>
      <c r="V585" s="294">
        <v>3.07</v>
      </c>
      <c r="W585" s="289"/>
      <c r="X585" s="289">
        <v>2.15</v>
      </c>
      <c r="Y585" s="289"/>
      <c r="Z585" s="289"/>
      <c r="AA585" s="289"/>
      <c r="AB585" s="294"/>
      <c r="AC585" s="289"/>
      <c r="AD585" s="289"/>
      <c r="AE585" s="289"/>
      <c r="AF585" s="289"/>
      <c r="AG585" s="289"/>
      <c r="AH585" s="295"/>
      <c r="AI585" s="296"/>
      <c r="AJ585" s="296"/>
      <c r="AK585" s="296"/>
      <c r="AL585" s="296"/>
      <c r="AM585" s="297"/>
      <c r="AN585" s="296"/>
      <c r="AO585" s="296"/>
      <c r="AP585" s="296"/>
      <c r="AQ585" s="296"/>
      <c r="AR585" s="296"/>
      <c r="AS585" s="297"/>
    </row>
    <row r="586" spans="1:46" ht="18" customHeight="1" x14ac:dyDescent="0.25">
      <c r="A586" s="352">
        <f>MATCH(B586,STUDIES!$A$4:$A$503,0)</f>
        <v>46</v>
      </c>
      <c r="B586" s="286" t="s">
        <v>317</v>
      </c>
      <c r="C586" s="314" t="s">
        <v>1068</v>
      </c>
      <c r="D586" s="302" t="s">
        <v>184</v>
      </c>
      <c r="E586" s="287" t="s">
        <v>148</v>
      </c>
      <c r="F586" s="287">
        <v>16</v>
      </c>
      <c r="G586" s="287">
        <v>64</v>
      </c>
      <c r="H586" s="288"/>
      <c r="I586" s="289">
        <v>6.74</v>
      </c>
      <c r="J586" s="289"/>
      <c r="K586" s="289">
        <v>2.0699999999999998</v>
      </c>
      <c r="L586" s="289"/>
      <c r="M586" s="289"/>
      <c r="N586" s="289"/>
      <c r="O586" s="326" t="s">
        <v>151</v>
      </c>
      <c r="P586" s="316"/>
      <c r="Q586" s="293"/>
      <c r="R586" s="289"/>
      <c r="S586" s="289"/>
      <c r="T586" s="289"/>
      <c r="U586" s="289"/>
      <c r="V586" s="294">
        <v>3.64</v>
      </c>
      <c r="W586" s="289"/>
      <c r="X586" s="289">
        <v>2.39</v>
      </c>
      <c r="Y586" s="289"/>
      <c r="Z586" s="289"/>
      <c r="AA586" s="289"/>
      <c r="AB586" s="294"/>
      <c r="AC586" s="289"/>
      <c r="AD586" s="289"/>
      <c r="AE586" s="289"/>
      <c r="AF586" s="289"/>
      <c r="AG586" s="289"/>
      <c r="AH586" s="295"/>
      <c r="AI586" s="296"/>
      <c r="AJ586" s="296"/>
      <c r="AK586" s="296"/>
      <c r="AL586" s="296"/>
      <c r="AM586" s="297"/>
      <c r="AN586" s="296"/>
      <c r="AO586" s="296"/>
      <c r="AP586" s="296"/>
      <c r="AQ586" s="296"/>
      <c r="AR586" s="296"/>
      <c r="AS586" s="297"/>
    </row>
    <row r="587" spans="1:46" s="313" customFormat="1" ht="18" customHeight="1" x14ac:dyDescent="0.25">
      <c r="A587" s="352">
        <f>MATCH(B587,STUDIES!$A$4:$A$503,0)</f>
        <v>46</v>
      </c>
      <c r="B587" s="286" t="s">
        <v>317</v>
      </c>
      <c r="C587" s="314" t="s">
        <v>1069</v>
      </c>
      <c r="D587" s="302" t="s">
        <v>184</v>
      </c>
      <c r="E587" s="287" t="s">
        <v>148</v>
      </c>
      <c r="F587" s="287">
        <v>16</v>
      </c>
      <c r="G587" s="287">
        <v>65</v>
      </c>
      <c r="H587" s="288"/>
      <c r="I587" s="289">
        <v>6.84</v>
      </c>
      <c r="J587" s="289"/>
      <c r="K587" s="289">
        <v>1.85</v>
      </c>
      <c r="L587" s="289"/>
      <c r="M587" s="289"/>
      <c r="N587" s="289"/>
      <c r="O587" s="326" t="s">
        <v>151</v>
      </c>
      <c r="P587" s="316"/>
      <c r="Q587" s="293"/>
      <c r="R587" s="289"/>
      <c r="S587" s="289"/>
      <c r="T587" s="289"/>
      <c r="U587" s="289"/>
      <c r="V587" s="294">
        <v>3.99</v>
      </c>
      <c r="W587" s="289"/>
      <c r="X587" s="289">
        <v>2.4500000000000002</v>
      </c>
      <c r="Y587" s="289"/>
      <c r="Z587" s="289"/>
      <c r="AA587" s="289"/>
      <c r="AB587" s="294"/>
      <c r="AC587" s="289"/>
      <c r="AD587" s="289"/>
      <c r="AE587" s="289"/>
      <c r="AF587" s="289"/>
      <c r="AG587" s="289"/>
      <c r="AH587" s="295"/>
      <c r="AI587" s="296"/>
      <c r="AJ587" s="296"/>
      <c r="AK587" s="296"/>
      <c r="AL587" s="296"/>
      <c r="AM587" s="297"/>
      <c r="AN587" s="296"/>
      <c r="AO587" s="296"/>
      <c r="AP587" s="296"/>
      <c r="AQ587" s="296"/>
      <c r="AR587" s="296"/>
      <c r="AS587" s="297"/>
      <c r="AT587" s="299"/>
    </row>
    <row r="588" spans="1:46" s="313" customFormat="1" ht="18" customHeight="1" x14ac:dyDescent="0.25">
      <c r="A588" s="352">
        <f>MATCH(B588,STUDIES!$A$4:$A$503,0)</f>
        <v>46</v>
      </c>
      <c r="B588" s="286" t="s">
        <v>317</v>
      </c>
      <c r="C588" s="314" t="s">
        <v>149</v>
      </c>
      <c r="D588" s="302" t="s">
        <v>184</v>
      </c>
      <c r="E588" s="287" t="s">
        <v>148</v>
      </c>
      <c r="F588" s="287">
        <v>16</v>
      </c>
      <c r="G588" s="287">
        <v>61</v>
      </c>
      <c r="H588" s="288"/>
      <c r="I588" s="289">
        <v>6.34</v>
      </c>
      <c r="J588" s="289"/>
      <c r="K588" s="289">
        <v>1.83</v>
      </c>
      <c r="L588" s="289"/>
      <c r="M588" s="289"/>
      <c r="N588" s="289"/>
      <c r="O588" s="326" t="s">
        <v>151</v>
      </c>
      <c r="P588" s="316"/>
      <c r="Q588" s="293"/>
      <c r="R588" s="289"/>
      <c r="S588" s="289"/>
      <c r="T588" s="289"/>
      <c r="U588" s="289"/>
      <c r="V588" s="294">
        <v>6.05</v>
      </c>
      <c r="W588" s="289"/>
      <c r="X588" s="289">
        <v>2.31</v>
      </c>
      <c r="Y588" s="289"/>
      <c r="Z588" s="289"/>
      <c r="AA588" s="289"/>
      <c r="AB588" s="294"/>
      <c r="AC588" s="289"/>
      <c r="AD588" s="289"/>
      <c r="AE588" s="289"/>
      <c r="AF588" s="289"/>
      <c r="AG588" s="289"/>
      <c r="AH588" s="295"/>
      <c r="AI588" s="296"/>
      <c r="AJ588" s="296"/>
      <c r="AK588" s="296"/>
      <c r="AL588" s="296"/>
      <c r="AM588" s="297"/>
      <c r="AN588" s="296"/>
      <c r="AO588" s="296"/>
      <c r="AP588" s="296"/>
      <c r="AQ588" s="296"/>
      <c r="AR588" s="296"/>
      <c r="AS588" s="297"/>
      <c r="AT588" s="299"/>
    </row>
    <row r="589" spans="1:46" s="313" customFormat="1" ht="18" customHeight="1" x14ac:dyDescent="0.25">
      <c r="A589" s="352">
        <f>MATCH(B589,STUDIES!$A$4:$A$503,0)</f>
        <v>46</v>
      </c>
      <c r="B589" s="302" t="s">
        <v>317</v>
      </c>
      <c r="C589" s="314" t="s">
        <v>1064</v>
      </c>
      <c r="D589" s="302" t="s">
        <v>154</v>
      </c>
      <c r="E589" s="287" t="s">
        <v>148</v>
      </c>
      <c r="F589" s="287">
        <v>16</v>
      </c>
      <c r="G589" s="287">
        <v>65</v>
      </c>
      <c r="H589" s="288"/>
      <c r="I589" s="289"/>
      <c r="J589" s="289"/>
      <c r="K589" s="289"/>
      <c r="L589" s="289"/>
      <c r="M589" s="289"/>
      <c r="N589" s="289"/>
      <c r="O589" s="315" t="s">
        <v>91</v>
      </c>
      <c r="P589" s="325">
        <v>-3.3</v>
      </c>
      <c r="Q589" s="289">
        <v>0.9</v>
      </c>
      <c r="R589" s="289"/>
      <c r="S589" s="289"/>
      <c r="T589" s="289"/>
      <c r="U589" s="289"/>
      <c r="V589" s="294"/>
      <c r="W589" s="289"/>
      <c r="X589" s="289"/>
      <c r="Y589" s="289"/>
      <c r="Z589" s="289"/>
      <c r="AA589" s="289"/>
      <c r="AB589" s="294"/>
      <c r="AC589" s="289"/>
      <c r="AD589" s="289"/>
      <c r="AE589" s="289"/>
      <c r="AF589" s="289"/>
      <c r="AG589" s="289"/>
      <c r="AH589" s="295"/>
      <c r="AI589" s="296"/>
      <c r="AJ589" s="296"/>
      <c r="AK589" s="296"/>
      <c r="AL589" s="296"/>
      <c r="AM589" s="297"/>
      <c r="AN589" s="296"/>
      <c r="AO589" s="296"/>
      <c r="AP589" s="296"/>
      <c r="AQ589" s="296"/>
      <c r="AR589" s="296"/>
      <c r="AS589" s="297"/>
      <c r="AT589" s="299"/>
    </row>
    <row r="590" spans="1:46" s="313" customFormat="1" ht="18" customHeight="1" x14ac:dyDescent="0.25">
      <c r="A590" s="352">
        <f>MATCH(B590,STUDIES!$A$4:$A$503,0)</f>
        <v>46</v>
      </c>
      <c r="B590" s="302" t="s">
        <v>317</v>
      </c>
      <c r="C590" s="314" t="s">
        <v>1065</v>
      </c>
      <c r="D590" s="302" t="s">
        <v>154</v>
      </c>
      <c r="E590" s="287" t="s">
        <v>148</v>
      </c>
      <c r="F590" s="287">
        <v>16</v>
      </c>
      <c r="G590" s="287">
        <v>61</v>
      </c>
      <c r="H590" s="288"/>
      <c r="I590" s="289"/>
      <c r="J590" s="289"/>
      <c r="K590" s="289"/>
      <c r="L590" s="289"/>
      <c r="M590" s="289"/>
      <c r="N590" s="289"/>
      <c r="O590" s="315" t="s">
        <v>91</v>
      </c>
      <c r="P590" s="325">
        <v>-10.4</v>
      </c>
      <c r="Q590" s="289">
        <v>0.9</v>
      </c>
      <c r="R590" s="289"/>
      <c r="S590" s="289"/>
      <c r="T590" s="289"/>
      <c r="U590" s="289"/>
      <c r="V590" s="294"/>
      <c r="W590" s="289"/>
      <c r="X590" s="289"/>
      <c r="Y590" s="289"/>
      <c r="Z590" s="289"/>
      <c r="AA590" s="289"/>
      <c r="AB590" s="294"/>
      <c r="AC590" s="289"/>
      <c r="AD590" s="289"/>
      <c r="AE590" s="289"/>
      <c r="AF590" s="289"/>
      <c r="AG590" s="289"/>
      <c r="AH590" s="295"/>
      <c r="AI590" s="296"/>
      <c r="AJ590" s="296"/>
      <c r="AK590" s="296"/>
      <c r="AL590" s="296"/>
      <c r="AM590" s="297"/>
      <c r="AN590" s="296"/>
      <c r="AO590" s="296"/>
      <c r="AP590" s="296"/>
      <c r="AQ590" s="296"/>
      <c r="AR590" s="296"/>
      <c r="AS590" s="297"/>
      <c r="AT590" s="299"/>
    </row>
    <row r="591" spans="1:46" s="313" customFormat="1" ht="18" customHeight="1" x14ac:dyDescent="0.25">
      <c r="A591" s="352">
        <f>MATCH(B591,STUDIES!$A$4:$A$503,0)</f>
        <v>46</v>
      </c>
      <c r="B591" s="302" t="s">
        <v>317</v>
      </c>
      <c r="C591" s="301" t="s">
        <v>1071</v>
      </c>
      <c r="D591" s="302" t="s">
        <v>154</v>
      </c>
      <c r="E591" s="287" t="s">
        <v>148</v>
      </c>
      <c r="F591" s="287">
        <v>16</v>
      </c>
      <c r="G591" s="287">
        <v>63</v>
      </c>
      <c r="H591" s="288"/>
      <c r="I591" s="289"/>
      <c r="J591" s="289"/>
      <c r="K591" s="289"/>
      <c r="L591" s="289"/>
      <c r="M591" s="289"/>
      <c r="N591" s="289"/>
      <c r="O591" s="315" t="s">
        <v>91</v>
      </c>
      <c r="P591" s="325">
        <v>-12.1</v>
      </c>
      <c r="Q591" s="289">
        <v>0.9</v>
      </c>
      <c r="R591" s="289"/>
      <c r="S591" s="289"/>
      <c r="T591" s="289"/>
      <c r="U591" s="289"/>
      <c r="V591" s="294"/>
      <c r="W591" s="289"/>
      <c r="X591" s="289"/>
      <c r="Y591" s="289"/>
      <c r="Z591" s="289"/>
      <c r="AA591" s="289"/>
      <c r="AB591" s="294"/>
      <c r="AC591" s="289"/>
      <c r="AD591" s="289"/>
      <c r="AE591" s="289"/>
      <c r="AF591" s="289"/>
      <c r="AG591" s="289"/>
      <c r="AH591" s="295"/>
      <c r="AI591" s="296"/>
      <c r="AJ591" s="296"/>
      <c r="AK591" s="296"/>
      <c r="AL591" s="296"/>
      <c r="AM591" s="297"/>
      <c r="AN591" s="296"/>
      <c r="AO591" s="296"/>
      <c r="AP591" s="296"/>
      <c r="AQ591" s="296"/>
      <c r="AR591" s="296"/>
      <c r="AS591" s="297"/>
      <c r="AT591" s="299"/>
    </row>
    <row r="592" spans="1:46" s="313" customFormat="1" ht="18" customHeight="1" x14ac:dyDescent="0.25">
      <c r="A592" s="352">
        <f>MATCH(B592,STUDIES!$A$4:$A$503,0)</f>
        <v>46</v>
      </c>
      <c r="B592" s="302" t="s">
        <v>317</v>
      </c>
      <c r="C592" s="314" t="s">
        <v>1068</v>
      </c>
      <c r="D592" s="302" t="s">
        <v>154</v>
      </c>
      <c r="E592" s="287" t="s">
        <v>148</v>
      </c>
      <c r="F592" s="287">
        <v>16</v>
      </c>
      <c r="G592" s="287">
        <v>64</v>
      </c>
      <c r="H592" s="288"/>
      <c r="I592" s="289"/>
      <c r="J592" s="289"/>
      <c r="K592" s="289"/>
      <c r="L592" s="289"/>
      <c r="M592" s="289"/>
      <c r="N592" s="289"/>
      <c r="O592" s="315" t="s">
        <v>91</v>
      </c>
      <c r="P592" s="325">
        <v>-9.8000000000000007</v>
      </c>
      <c r="Q592" s="289">
        <v>0.9</v>
      </c>
      <c r="R592" s="289"/>
      <c r="S592" s="289"/>
      <c r="T592" s="289"/>
      <c r="U592" s="289"/>
      <c r="V592" s="294"/>
      <c r="W592" s="289"/>
      <c r="X592" s="289"/>
      <c r="Y592" s="289"/>
      <c r="Z592" s="289"/>
      <c r="AA592" s="289"/>
      <c r="AB592" s="294"/>
      <c r="AC592" s="289"/>
      <c r="AD592" s="289"/>
      <c r="AE592" s="289"/>
      <c r="AF592" s="289"/>
      <c r="AG592" s="289"/>
      <c r="AH592" s="295"/>
      <c r="AI592" s="296"/>
      <c r="AJ592" s="296"/>
      <c r="AK592" s="296"/>
      <c r="AL592" s="296"/>
      <c r="AM592" s="297"/>
      <c r="AN592" s="296"/>
      <c r="AO592" s="296"/>
      <c r="AP592" s="296"/>
      <c r="AQ592" s="296"/>
      <c r="AR592" s="296"/>
      <c r="AS592" s="297"/>
      <c r="AT592" s="299"/>
    </row>
    <row r="593" spans="1:46" s="313" customFormat="1" ht="18" customHeight="1" x14ac:dyDescent="0.25">
      <c r="A593" s="352">
        <f>MATCH(B593,STUDIES!$A$4:$A$503,0)</f>
        <v>46</v>
      </c>
      <c r="B593" s="302" t="s">
        <v>317</v>
      </c>
      <c r="C593" s="314" t="s">
        <v>1069</v>
      </c>
      <c r="D593" s="302" t="s">
        <v>154</v>
      </c>
      <c r="E593" s="287" t="s">
        <v>148</v>
      </c>
      <c r="F593" s="287">
        <v>16</v>
      </c>
      <c r="G593" s="287">
        <v>65</v>
      </c>
      <c r="H593" s="288"/>
      <c r="I593" s="289"/>
      <c r="J593" s="289"/>
      <c r="K593" s="289"/>
      <c r="L593" s="289"/>
      <c r="M593" s="289"/>
      <c r="N593" s="289"/>
      <c r="O593" s="315" t="s">
        <v>91</v>
      </c>
      <c r="P593" s="325">
        <v>-9.9</v>
      </c>
      <c r="Q593" s="289">
        <v>0.9</v>
      </c>
      <c r="R593" s="289"/>
      <c r="S593" s="289"/>
      <c r="T593" s="289"/>
      <c r="U593" s="289"/>
      <c r="V593" s="294"/>
      <c r="W593" s="289"/>
      <c r="X593" s="289"/>
      <c r="Y593" s="289"/>
      <c r="Z593" s="289"/>
      <c r="AA593" s="289"/>
      <c r="AB593" s="294"/>
      <c r="AC593" s="289"/>
      <c r="AD593" s="289"/>
      <c r="AE593" s="289"/>
      <c r="AF593" s="289"/>
      <c r="AG593" s="289"/>
      <c r="AH593" s="295"/>
      <c r="AI593" s="296"/>
      <c r="AJ593" s="296"/>
      <c r="AK593" s="296"/>
      <c r="AL593" s="296"/>
      <c r="AM593" s="297"/>
      <c r="AN593" s="296"/>
      <c r="AO593" s="296"/>
      <c r="AP593" s="296"/>
      <c r="AQ593" s="296"/>
      <c r="AR593" s="296"/>
      <c r="AS593" s="297"/>
      <c r="AT593" s="299"/>
    </row>
    <row r="594" spans="1:46" s="313" customFormat="1" ht="18" customHeight="1" x14ac:dyDescent="0.25">
      <c r="A594" s="352">
        <f>MATCH(B594,STUDIES!$A$4:$A$503,0)</f>
        <v>46</v>
      </c>
      <c r="B594" s="302" t="s">
        <v>317</v>
      </c>
      <c r="C594" s="314" t="s">
        <v>149</v>
      </c>
      <c r="D594" s="302" t="s">
        <v>154</v>
      </c>
      <c r="E594" s="287" t="s">
        <v>148</v>
      </c>
      <c r="F594" s="287">
        <v>16</v>
      </c>
      <c r="G594" s="287">
        <v>61</v>
      </c>
      <c r="H594" s="288"/>
      <c r="I594" s="289"/>
      <c r="J594" s="289"/>
      <c r="K594" s="289"/>
      <c r="L594" s="289"/>
      <c r="M594" s="289"/>
      <c r="N594" s="289"/>
      <c r="O594" s="315" t="s">
        <v>91</v>
      </c>
      <c r="P594" s="325">
        <v>-1.1000000000000001</v>
      </c>
      <c r="Q594" s="289">
        <v>0.9</v>
      </c>
      <c r="R594" s="289"/>
      <c r="S594" s="289"/>
      <c r="T594" s="289"/>
      <c r="U594" s="289"/>
      <c r="V594" s="294"/>
      <c r="W594" s="289"/>
      <c r="X594" s="289"/>
      <c r="Y594" s="289"/>
      <c r="Z594" s="289"/>
      <c r="AA594" s="289"/>
      <c r="AB594" s="294"/>
      <c r="AC594" s="289"/>
      <c r="AD594" s="289"/>
      <c r="AE594" s="289"/>
      <c r="AF594" s="289"/>
      <c r="AG594" s="289"/>
      <c r="AH594" s="295"/>
      <c r="AI594" s="296"/>
      <c r="AJ594" s="296"/>
      <c r="AK594" s="296"/>
      <c r="AL594" s="296"/>
      <c r="AM594" s="297"/>
      <c r="AN594" s="296"/>
      <c r="AO594" s="296"/>
      <c r="AP594" s="296"/>
      <c r="AQ594" s="296"/>
      <c r="AR594" s="296"/>
      <c r="AS594" s="297"/>
      <c r="AT594" s="299"/>
    </row>
    <row r="595" spans="1:46" s="313" customFormat="1" ht="18" customHeight="1" x14ac:dyDescent="0.25">
      <c r="A595" s="352">
        <f>MATCH(B595,STUDIES!$A$4:$A$503,0)</f>
        <v>46</v>
      </c>
      <c r="B595" s="304" t="s">
        <v>317</v>
      </c>
      <c r="C595" s="314" t="s">
        <v>1064</v>
      </c>
      <c r="D595" s="304" t="s">
        <v>1178</v>
      </c>
      <c r="E595" s="305" t="s">
        <v>148</v>
      </c>
      <c r="F595" s="305">
        <v>16</v>
      </c>
      <c r="G595" s="305">
        <v>65</v>
      </c>
      <c r="H595" s="306">
        <v>7</v>
      </c>
      <c r="I595" s="307"/>
      <c r="J595" s="307"/>
      <c r="K595" s="307"/>
      <c r="L595" s="307"/>
      <c r="M595" s="307"/>
      <c r="N595" s="307"/>
      <c r="O595" s="318"/>
      <c r="P595" s="319"/>
      <c r="Q595" s="307"/>
      <c r="R595" s="307"/>
      <c r="S595" s="307"/>
      <c r="T595" s="307"/>
      <c r="U595" s="307"/>
      <c r="V595" s="309"/>
      <c r="W595" s="307"/>
      <c r="X595" s="307"/>
      <c r="Y595" s="307"/>
      <c r="Z595" s="307"/>
      <c r="AA595" s="307"/>
      <c r="AB595" s="309"/>
      <c r="AC595" s="307"/>
      <c r="AD595" s="307"/>
      <c r="AE595" s="307"/>
      <c r="AF595" s="307"/>
      <c r="AG595" s="307"/>
      <c r="AH595" s="310"/>
      <c r="AI595" s="311"/>
      <c r="AJ595" s="311"/>
      <c r="AK595" s="311"/>
      <c r="AL595" s="311"/>
      <c r="AM595" s="312"/>
      <c r="AN595" s="311"/>
      <c r="AO595" s="311"/>
      <c r="AP595" s="311"/>
      <c r="AQ595" s="311"/>
      <c r="AR595" s="311"/>
      <c r="AS595" s="312"/>
      <c r="AT595" s="299"/>
    </row>
    <row r="596" spans="1:46" s="313" customFormat="1" ht="18" customHeight="1" x14ac:dyDescent="0.25">
      <c r="A596" s="352">
        <f>MATCH(B596,STUDIES!$A$4:$A$503,0)</f>
        <v>46</v>
      </c>
      <c r="B596" s="304" t="s">
        <v>317</v>
      </c>
      <c r="C596" s="314" t="s">
        <v>1065</v>
      </c>
      <c r="D596" s="304" t="s">
        <v>1178</v>
      </c>
      <c r="E596" s="305" t="s">
        <v>148</v>
      </c>
      <c r="F596" s="305">
        <v>16</v>
      </c>
      <c r="G596" s="305">
        <v>61</v>
      </c>
      <c r="H596" s="306">
        <v>3</v>
      </c>
      <c r="I596" s="307"/>
      <c r="J596" s="307"/>
      <c r="K596" s="307"/>
      <c r="L596" s="307"/>
      <c r="M596" s="307"/>
      <c r="N596" s="307"/>
      <c r="O596" s="318"/>
      <c r="P596" s="319"/>
      <c r="Q596" s="307"/>
      <c r="R596" s="307"/>
      <c r="S596" s="307"/>
      <c r="T596" s="307"/>
      <c r="U596" s="307"/>
      <c r="V596" s="309"/>
      <c r="W596" s="307"/>
      <c r="X596" s="307"/>
      <c r="Y596" s="307"/>
      <c r="Z596" s="307"/>
      <c r="AA596" s="307"/>
      <c r="AB596" s="309"/>
      <c r="AC596" s="307"/>
      <c r="AD596" s="307"/>
      <c r="AE596" s="307"/>
      <c r="AF596" s="307"/>
      <c r="AG596" s="307"/>
      <c r="AH596" s="310"/>
      <c r="AI596" s="311"/>
      <c r="AJ596" s="311"/>
      <c r="AK596" s="311"/>
      <c r="AL596" s="311"/>
      <c r="AM596" s="312"/>
      <c r="AN596" s="311"/>
      <c r="AO596" s="311"/>
      <c r="AP596" s="311"/>
      <c r="AQ596" s="311"/>
      <c r="AR596" s="311"/>
      <c r="AS596" s="312"/>
      <c r="AT596" s="299"/>
    </row>
    <row r="597" spans="1:46" s="313" customFormat="1" ht="18" customHeight="1" x14ac:dyDescent="0.25">
      <c r="A597" s="352">
        <f>MATCH(B597,STUDIES!$A$4:$A$503,0)</f>
        <v>46</v>
      </c>
      <c r="B597" s="304" t="s">
        <v>317</v>
      </c>
      <c r="C597" s="301" t="s">
        <v>1071</v>
      </c>
      <c r="D597" s="304" t="s">
        <v>1178</v>
      </c>
      <c r="E597" s="305" t="s">
        <v>148</v>
      </c>
      <c r="F597" s="305">
        <v>16</v>
      </c>
      <c r="G597" s="305">
        <v>63</v>
      </c>
      <c r="H597" s="306">
        <v>1</v>
      </c>
      <c r="I597" s="307"/>
      <c r="J597" s="307"/>
      <c r="K597" s="307"/>
      <c r="L597" s="307"/>
      <c r="M597" s="307"/>
      <c r="N597" s="307"/>
      <c r="O597" s="318"/>
      <c r="P597" s="319"/>
      <c r="Q597" s="307"/>
      <c r="R597" s="307"/>
      <c r="S597" s="307"/>
      <c r="T597" s="307"/>
      <c r="U597" s="307"/>
      <c r="V597" s="309"/>
      <c r="W597" s="307"/>
      <c r="X597" s="307"/>
      <c r="Y597" s="307"/>
      <c r="Z597" s="307"/>
      <c r="AA597" s="307"/>
      <c r="AB597" s="309"/>
      <c r="AC597" s="307"/>
      <c r="AD597" s="307"/>
      <c r="AE597" s="307"/>
      <c r="AF597" s="307"/>
      <c r="AG597" s="307"/>
      <c r="AH597" s="310"/>
      <c r="AI597" s="311"/>
      <c r="AJ597" s="311"/>
      <c r="AK597" s="311"/>
      <c r="AL597" s="311"/>
      <c r="AM597" s="312"/>
      <c r="AN597" s="311"/>
      <c r="AO597" s="311"/>
      <c r="AP597" s="311"/>
      <c r="AQ597" s="311"/>
      <c r="AR597" s="311"/>
      <c r="AS597" s="312"/>
      <c r="AT597" s="299"/>
    </row>
    <row r="598" spans="1:46" s="313" customFormat="1" ht="18" customHeight="1" x14ac:dyDescent="0.25">
      <c r="A598" s="352">
        <f>MATCH(B598,STUDIES!$A$4:$A$503,0)</f>
        <v>46</v>
      </c>
      <c r="B598" s="304" t="s">
        <v>317</v>
      </c>
      <c r="C598" s="314" t="s">
        <v>1068</v>
      </c>
      <c r="D598" s="304" t="s">
        <v>1178</v>
      </c>
      <c r="E598" s="305" t="s">
        <v>148</v>
      </c>
      <c r="F598" s="305">
        <v>16</v>
      </c>
      <c r="G598" s="305">
        <v>64</v>
      </c>
      <c r="H598" s="306">
        <v>2</v>
      </c>
      <c r="I598" s="307"/>
      <c r="J598" s="307"/>
      <c r="K598" s="307"/>
      <c r="L598" s="307"/>
      <c r="M598" s="307"/>
      <c r="N598" s="307"/>
      <c r="O598" s="318"/>
      <c r="P598" s="319"/>
      <c r="Q598" s="307"/>
      <c r="R598" s="307"/>
      <c r="S598" s="307"/>
      <c r="T598" s="307"/>
      <c r="U598" s="307"/>
      <c r="V598" s="309"/>
      <c r="W598" s="307"/>
      <c r="X598" s="307"/>
      <c r="Y598" s="307"/>
      <c r="Z598" s="307"/>
      <c r="AA598" s="307"/>
      <c r="AB598" s="309"/>
      <c r="AC598" s="307"/>
      <c r="AD598" s="307"/>
      <c r="AE598" s="307"/>
      <c r="AF598" s="307"/>
      <c r="AG598" s="307"/>
      <c r="AH598" s="310"/>
      <c r="AI598" s="311"/>
      <c r="AJ598" s="311"/>
      <c r="AK598" s="311"/>
      <c r="AL598" s="311"/>
      <c r="AM598" s="312"/>
      <c r="AN598" s="311"/>
      <c r="AO598" s="311"/>
      <c r="AP598" s="311"/>
      <c r="AQ598" s="311"/>
      <c r="AR598" s="311"/>
      <c r="AS598" s="312"/>
      <c r="AT598" s="299"/>
    </row>
    <row r="599" spans="1:46" s="313" customFormat="1" ht="18" customHeight="1" x14ac:dyDescent="0.25">
      <c r="A599" s="352">
        <f>MATCH(B599,STUDIES!$A$4:$A$503,0)</f>
        <v>46</v>
      </c>
      <c r="B599" s="304" t="s">
        <v>317</v>
      </c>
      <c r="C599" s="314" t="s">
        <v>1069</v>
      </c>
      <c r="D599" s="304" t="s">
        <v>1178</v>
      </c>
      <c r="E599" s="305" t="s">
        <v>148</v>
      </c>
      <c r="F599" s="305">
        <v>16</v>
      </c>
      <c r="G599" s="305">
        <v>65</v>
      </c>
      <c r="H599" s="306">
        <v>3</v>
      </c>
      <c r="I599" s="307"/>
      <c r="J599" s="307"/>
      <c r="K599" s="307"/>
      <c r="L599" s="307"/>
      <c r="M599" s="307"/>
      <c r="N599" s="307"/>
      <c r="O599" s="318"/>
      <c r="P599" s="319"/>
      <c r="Q599" s="307"/>
      <c r="R599" s="307"/>
      <c r="S599" s="307"/>
      <c r="T599" s="307"/>
      <c r="U599" s="307"/>
      <c r="V599" s="309"/>
      <c r="W599" s="307"/>
      <c r="X599" s="307"/>
      <c r="Y599" s="307"/>
      <c r="Z599" s="307"/>
      <c r="AA599" s="307"/>
      <c r="AB599" s="309"/>
      <c r="AC599" s="307"/>
      <c r="AD599" s="307"/>
      <c r="AE599" s="307"/>
      <c r="AF599" s="307"/>
      <c r="AG599" s="307"/>
      <c r="AH599" s="310"/>
      <c r="AI599" s="311"/>
      <c r="AJ599" s="311"/>
      <c r="AK599" s="311"/>
      <c r="AL599" s="311"/>
      <c r="AM599" s="312"/>
      <c r="AN599" s="311"/>
      <c r="AO599" s="311"/>
      <c r="AP599" s="311"/>
      <c r="AQ599" s="311"/>
      <c r="AR599" s="311"/>
      <c r="AS599" s="312"/>
      <c r="AT599" s="299"/>
    </row>
    <row r="600" spans="1:46" s="313" customFormat="1" ht="18" customHeight="1" x14ac:dyDescent="0.25">
      <c r="A600" s="352">
        <f>MATCH(B600,STUDIES!$A$4:$A$503,0)</f>
        <v>46</v>
      </c>
      <c r="B600" s="304" t="s">
        <v>317</v>
      </c>
      <c r="C600" s="317" t="s">
        <v>149</v>
      </c>
      <c r="D600" s="304" t="s">
        <v>1178</v>
      </c>
      <c r="E600" s="305" t="s">
        <v>148</v>
      </c>
      <c r="F600" s="305">
        <v>16</v>
      </c>
      <c r="G600" s="305">
        <v>61</v>
      </c>
      <c r="H600" s="306">
        <v>4</v>
      </c>
      <c r="I600" s="307"/>
      <c r="J600" s="307"/>
      <c r="K600" s="307"/>
      <c r="L600" s="307"/>
      <c r="M600" s="307"/>
      <c r="N600" s="307"/>
      <c r="O600" s="318"/>
      <c r="P600" s="319"/>
      <c r="Q600" s="307"/>
      <c r="R600" s="307"/>
      <c r="S600" s="307"/>
      <c r="T600" s="307"/>
      <c r="U600" s="307"/>
      <c r="V600" s="309"/>
      <c r="W600" s="307"/>
      <c r="X600" s="307"/>
      <c r="Y600" s="307"/>
      <c r="Z600" s="307"/>
      <c r="AA600" s="307"/>
      <c r="AB600" s="309"/>
      <c r="AC600" s="307"/>
      <c r="AD600" s="307"/>
      <c r="AE600" s="307"/>
      <c r="AF600" s="307"/>
      <c r="AG600" s="307"/>
      <c r="AH600" s="310"/>
      <c r="AI600" s="311"/>
      <c r="AJ600" s="311"/>
      <c r="AK600" s="311"/>
      <c r="AL600" s="311"/>
      <c r="AM600" s="312"/>
      <c r="AN600" s="311"/>
      <c r="AO600" s="311"/>
      <c r="AP600" s="311"/>
      <c r="AQ600" s="311"/>
      <c r="AR600" s="311"/>
      <c r="AS600" s="312"/>
      <c r="AT600" s="299"/>
    </row>
    <row r="601" spans="1:46" s="313" customFormat="1" ht="18" customHeight="1" x14ac:dyDescent="0.25">
      <c r="A601" s="352">
        <f>MATCH(B601,STUDIES!$A$4:$A$503,0)</f>
        <v>46</v>
      </c>
      <c r="B601" s="304" t="s">
        <v>317</v>
      </c>
      <c r="C601" s="317" t="s">
        <v>1064</v>
      </c>
      <c r="D601" s="304" t="s">
        <v>1182</v>
      </c>
      <c r="E601" s="305" t="s">
        <v>148</v>
      </c>
      <c r="F601" s="305">
        <v>16</v>
      </c>
      <c r="G601" s="305">
        <v>65</v>
      </c>
      <c r="H601" s="306">
        <v>10</v>
      </c>
      <c r="I601" s="307"/>
      <c r="J601" s="307"/>
      <c r="K601" s="307"/>
      <c r="L601" s="307"/>
      <c r="M601" s="307"/>
      <c r="N601" s="307"/>
      <c r="O601" s="318"/>
      <c r="P601" s="319"/>
      <c r="Q601" s="307"/>
      <c r="R601" s="307"/>
      <c r="S601" s="307"/>
      <c r="T601" s="307"/>
      <c r="U601" s="307"/>
      <c r="V601" s="309"/>
      <c r="W601" s="307"/>
      <c r="X601" s="307"/>
      <c r="Y601" s="307"/>
      <c r="Z601" s="307"/>
      <c r="AA601" s="307"/>
      <c r="AB601" s="309"/>
      <c r="AC601" s="307"/>
      <c r="AD601" s="307"/>
      <c r="AE601" s="307"/>
      <c r="AF601" s="307"/>
      <c r="AG601" s="307"/>
      <c r="AH601" s="310"/>
      <c r="AI601" s="311"/>
      <c r="AJ601" s="311"/>
      <c r="AK601" s="311"/>
      <c r="AL601" s="311"/>
      <c r="AM601" s="312"/>
      <c r="AN601" s="311"/>
      <c r="AO601" s="311"/>
      <c r="AP601" s="311"/>
      <c r="AQ601" s="311"/>
      <c r="AR601" s="311"/>
      <c r="AS601" s="312"/>
      <c r="AT601" s="299"/>
    </row>
    <row r="602" spans="1:46" s="313" customFormat="1" ht="18" customHeight="1" x14ac:dyDescent="0.25">
      <c r="A602" s="352">
        <f>MATCH(B602,STUDIES!$A$4:$A$503,0)</f>
        <v>46</v>
      </c>
      <c r="B602" s="304" t="s">
        <v>317</v>
      </c>
      <c r="C602" s="317" t="s">
        <v>1065</v>
      </c>
      <c r="D602" s="304" t="s">
        <v>1182</v>
      </c>
      <c r="E602" s="305" t="s">
        <v>148</v>
      </c>
      <c r="F602" s="305">
        <v>16</v>
      </c>
      <c r="G602" s="305">
        <v>61</v>
      </c>
      <c r="H602" s="306">
        <v>3</v>
      </c>
      <c r="I602" s="307"/>
      <c r="J602" s="307"/>
      <c r="K602" s="307"/>
      <c r="L602" s="307"/>
      <c r="M602" s="307"/>
      <c r="N602" s="307"/>
      <c r="O602" s="318"/>
      <c r="P602" s="319"/>
      <c r="Q602" s="307"/>
      <c r="R602" s="307"/>
      <c r="S602" s="307"/>
      <c r="T602" s="307"/>
      <c r="U602" s="307"/>
      <c r="V602" s="309"/>
      <c r="W602" s="307"/>
      <c r="X602" s="307"/>
      <c r="Y602" s="307"/>
      <c r="Z602" s="307"/>
      <c r="AA602" s="307"/>
      <c r="AB602" s="309"/>
      <c r="AC602" s="307"/>
      <c r="AD602" s="307"/>
      <c r="AE602" s="307"/>
      <c r="AF602" s="307"/>
      <c r="AG602" s="307"/>
      <c r="AH602" s="310"/>
      <c r="AI602" s="311"/>
      <c r="AJ602" s="311"/>
      <c r="AK602" s="311"/>
      <c r="AL602" s="311"/>
      <c r="AM602" s="312"/>
      <c r="AN602" s="311"/>
      <c r="AO602" s="311"/>
      <c r="AP602" s="311"/>
      <c r="AQ602" s="311"/>
      <c r="AR602" s="311"/>
      <c r="AS602" s="312"/>
      <c r="AT602" s="299"/>
    </row>
    <row r="603" spans="1:46" s="313" customFormat="1" ht="18" customHeight="1" x14ac:dyDescent="0.25">
      <c r="A603" s="352">
        <f>MATCH(B603,STUDIES!$A$4:$A$503,0)</f>
        <v>46</v>
      </c>
      <c r="B603" s="304" t="s">
        <v>317</v>
      </c>
      <c r="C603" s="317" t="s">
        <v>1071</v>
      </c>
      <c r="D603" s="304" t="s">
        <v>1182</v>
      </c>
      <c r="E603" s="305" t="s">
        <v>148</v>
      </c>
      <c r="F603" s="305">
        <v>16</v>
      </c>
      <c r="G603" s="305">
        <v>63</v>
      </c>
      <c r="H603" s="306">
        <v>1</v>
      </c>
      <c r="I603" s="307"/>
      <c r="J603" s="307"/>
      <c r="K603" s="307"/>
      <c r="L603" s="307"/>
      <c r="M603" s="307"/>
      <c r="N603" s="307"/>
      <c r="O603" s="318"/>
      <c r="P603" s="319"/>
      <c r="Q603" s="307"/>
      <c r="R603" s="307"/>
      <c r="S603" s="307"/>
      <c r="T603" s="307"/>
      <c r="U603" s="307"/>
      <c r="V603" s="309"/>
      <c r="W603" s="307"/>
      <c r="X603" s="307"/>
      <c r="Y603" s="307"/>
      <c r="Z603" s="307"/>
      <c r="AA603" s="307"/>
      <c r="AB603" s="309"/>
      <c r="AC603" s="307"/>
      <c r="AD603" s="307"/>
      <c r="AE603" s="307"/>
      <c r="AF603" s="307"/>
      <c r="AG603" s="307"/>
      <c r="AH603" s="310"/>
      <c r="AI603" s="311"/>
      <c r="AJ603" s="311"/>
      <c r="AK603" s="311"/>
      <c r="AL603" s="311"/>
      <c r="AM603" s="312"/>
      <c r="AN603" s="311"/>
      <c r="AO603" s="311"/>
      <c r="AP603" s="311"/>
      <c r="AQ603" s="311"/>
      <c r="AR603" s="311"/>
      <c r="AS603" s="312"/>
      <c r="AT603" s="299"/>
    </row>
    <row r="604" spans="1:46" s="313" customFormat="1" ht="18" customHeight="1" x14ac:dyDescent="0.25">
      <c r="A604" s="352">
        <f>MATCH(B604,STUDIES!$A$4:$A$503,0)</f>
        <v>46</v>
      </c>
      <c r="B604" s="304" t="s">
        <v>317</v>
      </c>
      <c r="C604" s="317" t="s">
        <v>1068</v>
      </c>
      <c r="D604" s="304" t="s">
        <v>1182</v>
      </c>
      <c r="E604" s="305" t="s">
        <v>148</v>
      </c>
      <c r="F604" s="305">
        <v>16</v>
      </c>
      <c r="G604" s="305">
        <v>64</v>
      </c>
      <c r="H604" s="306">
        <v>4</v>
      </c>
      <c r="I604" s="307"/>
      <c r="J604" s="307"/>
      <c r="K604" s="307"/>
      <c r="L604" s="307"/>
      <c r="M604" s="307"/>
      <c r="N604" s="307"/>
      <c r="O604" s="318"/>
      <c r="P604" s="319"/>
      <c r="Q604" s="307"/>
      <c r="R604" s="307"/>
      <c r="S604" s="307"/>
      <c r="T604" s="307"/>
      <c r="U604" s="307"/>
      <c r="V604" s="309"/>
      <c r="W604" s="307"/>
      <c r="X604" s="307"/>
      <c r="Y604" s="307"/>
      <c r="Z604" s="307"/>
      <c r="AA604" s="307"/>
      <c r="AB604" s="309"/>
      <c r="AC604" s="307"/>
      <c r="AD604" s="307"/>
      <c r="AE604" s="307"/>
      <c r="AF604" s="307"/>
      <c r="AG604" s="307"/>
      <c r="AH604" s="310"/>
      <c r="AI604" s="311"/>
      <c r="AJ604" s="311"/>
      <c r="AK604" s="311"/>
      <c r="AL604" s="311"/>
      <c r="AM604" s="312"/>
      <c r="AN604" s="311"/>
      <c r="AO604" s="311"/>
      <c r="AP604" s="311"/>
      <c r="AQ604" s="311"/>
      <c r="AR604" s="311"/>
      <c r="AS604" s="312"/>
      <c r="AT604" s="299"/>
    </row>
    <row r="605" spans="1:46" s="313" customFormat="1" ht="18" customHeight="1" x14ac:dyDescent="0.25">
      <c r="A605" s="352">
        <f>MATCH(B605,STUDIES!$A$4:$A$503,0)</f>
        <v>46</v>
      </c>
      <c r="B605" s="304" t="s">
        <v>317</v>
      </c>
      <c r="C605" s="317" t="s">
        <v>1069</v>
      </c>
      <c r="D605" s="304" t="s">
        <v>1182</v>
      </c>
      <c r="E605" s="305" t="s">
        <v>148</v>
      </c>
      <c r="F605" s="305">
        <v>16</v>
      </c>
      <c r="G605" s="305">
        <v>65</v>
      </c>
      <c r="H605" s="306">
        <v>3</v>
      </c>
      <c r="I605" s="307"/>
      <c r="J605" s="307"/>
      <c r="K605" s="307"/>
      <c r="L605" s="307"/>
      <c r="M605" s="307"/>
      <c r="N605" s="307"/>
      <c r="O605" s="318"/>
      <c r="P605" s="319"/>
      <c r="Q605" s="307"/>
      <c r="R605" s="307"/>
      <c r="S605" s="307"/>
      <c r="T605" s="307"/>
      <c r="U605" s="307"/>
      <c r="V605" s="309"/>
      <c r="W605" s="307"/>
      <c r="X605" s="307"/>
      <c r="Y605" s="307"/>
      <c r="Z605" s="307"/>
      <c r="AA605" s="307"/>
      <c r="AB605" s="309"/>
      <c r="AC605" s="307"/>
      <c r="AD605" s="307"/>
      <c r="AE605" s="307"/>
      <c r="AF605" s="307"/>
      <c r="AG605" s="307"/>
      <c r="AH605" s="310"/>
      <c r="AI605" s="311"/>
      <c r="AJ605" s="311"/>
      <c r="AK605" s="311"/>
      <c r="AL605" s="311"/>
      <c r="AM605" s="312"/>
      <c r="AN605" s="311"/>
      <c r="AO605" s="311"/>
      <c r="AP605" s="311"/>
      <c r="AQ605" s="311"/>
      <c r="AR605" s="311"/>
      <c r="AS605" s="312"/>
      <c r="AT605" s="299"/>
    </row>
    <row r="606" spans="1:46" s="313" customFormat="1" ht="18" customHeight="1" x14ac:dyDescent="0.25">
      <c r="A606" s="352">
        <f>MATCH(B606,STUDIES!$A$4:$A$503,0)</f>
        <v>46</v>
      </c>
      <c r="B606" s="304" t="s">
        <v>317</v>
      </c>
      <c r="C606" s="317" t="s">
        <v>149</v>
      </c>
      <c r="D606" s="304" t="s">
        <v>1182</v>
      </c>
      <c r="E606" s="305" t="s">
        <v>148</v>
      </c>
      <c r="F606" s="305">
        <v>16</v>
      </c>
      <c r="G606" s="305">
        <v>61</v>
      </c>
      <c r="H606" s="306">
        <v>3</v>
      </c>
      <c r="I606" s="307"/>
      <c r="J606" s="307"/>
      <c r="K606" s="307"/>
      <c r="L606" s="307"/>
      <c r="M606" s="307"/>
      <c r="N606" s="307"/>
      <c r="O606" s="318"/>
      <c r="P606" s="319"/>
      <c r="Q606" s="307"/>
      <c r="R606" s="307"/>
      <c r="S606" s="307"/>
      <c r="T606" s="307"/>
      <c r="U606" s="307"/>
      <c r="V606" s="309"/>
      <c r="W606" s="307"/>
      <c r="X606" s="307"/>
      <c r="Y606" s="307"/>
      <c r="Z606" s="307"/>
      <c r="AA606" s="307"/>
      <c r="AB606" s="309"/>
      <c r="AC606" s="307"/>
      <c r="AD606" s="307"/>
      <c r="AE606" s="307"/>
      <c r="AF606" s="307"/>
      <c r="AG606" s="307"/>
      <c r="AH606" s="310"/>
      <c r="AI606" s="311"/>
      <c r="AJ606" s="311"/>
      <c r="AK606" s="311"/>
      <c r="AL606" s="311"/>
      <c r="AM606" s="312"/>
      <c r="AN606" s="311"/>
      <c r="AO606" s="311"/>
      <c r="AP606" s="311"/>
      <c r="AQ606" s="311"/>
      <c r="AR606" s="311"/>
      <c r="AS606" s="312"/>
      <c r="AT606" s="299"/>
    </row>
    <row r="607" spans="1:46" s="313" customFormat="1" ht="18" customHeight="1" x14ac:dyDescent="0.25">
      <c r="A607" s="352">
        <f>MATCH(B607,STUDIES!$A$4:$A$503,0)</f>
        <v>47</v>
      </c>
      <c r="B607" s="302" t="s">
        <v>361</v>
      </c>
      <c r="C607" s="317" t="s">
        <v>149</v>
      </c>
      <c r="D607" s="286" t="s">
        <v>152</v>
      </c>
      <c r="E607" s="287" t="s">
        <v>148</v>
      </c>
      <c r="F607" s="287">
        <v>8</v>
      </c>
      <c r="G607" s="287">
        <v>33</v>
      </c>
      <c r="H607" s="288"/>
      <c r="I607" s="289"/>
      <c r="J607" s="289"/>
      <c r="K607" s="289"/>
      <c r="L607" s="289"/>
      <c r="M607" s="289"/>
      <c r="N607" s="289"/>
      <c r="O607" s="315" t="s">
        <v>91</v>
      </c>
      <c r="P607" s="325">
        <v>-5.38</v>
      </c>
      <c r="Q607" s="289"/>
      <c r="R607" s="289">
        <v>9.9220000000000006</v>
      </c>
      <c r="S607" s="289"/>
      <c r="T607" s="289"/>
      <c r="U607" s="289"/>
      <c r="V607" s="294"/>
      <c r="W607" s="289"/>
      <c r="X607" s="289"/>
      <c r="Y607" s="289"/>
      <c r="Z607" s="289"/>
      <c r="AA607" s="289"/>
      <c r="AB607" s="294"/>
      <c r="AC607" s="289"/>
      <c r="AD607" s="289"/>
      <c r="AE607" s="289"/>
      <c r="AF607" s="289"/>
      <c r="AG607" s="289"/>
      <c r="AH607" s="295"/>
      <c r="AI607" s="296"/>
      <c r="AJ607" s="296"/>
      <c r="AK607" s="296"/>
      <c r="AL607" s="296"/>
      <c r="AM607" s="297"/>
      <c r="AN607" s="296"/>
      <c r="AO607" s="296"/>
      <c r="AP607" s="296"/>
      <c r="AQ607" s="296"/>
      <c r="AR607" s="296"/>
      <c r="AS607" s="297"/>
      <c r="AT607" s="298"/>
    </row>
    <row r="608" spans="1:46" s="313" customFormat="1" ht="18" customHeight="1" x14ac:dyDescent="0.25">
      <c r="A608" s="352">
        <f>MATCH(B608,STUDIES!$A$4:$A$503,0)</f>
        <v>47</v>
      </c>
      <c r="B608" s="302" t="s">
        <v>361</v>
      </c>
      <c r="C608" s="314" t="s">
        <v>1117</v>
      </c>
      <c r="D608" s="286" t="s">
        <v>152</v>
      </c>
      <c r="E608" s="287" t="s">
        <v>148</v>
      </c>
      <c r="F608" s="287">
        <v>8</v>
      </c>
      <c r="G608" s="287">
        <v>65</v>
      </c>
      <c r="H608" s="288"/>
      <c r="I608" s="289"/>
      <c r="J608" s="289"/>
      <c r="K608" s="289"/>
      <c r="L608" s="289"/>
      <c r="M608" s="289"/>
      <c r="N608" s="289"/>
      <c r="O608" s="315" t="s">
        <v>91</v>
      </c>
      <c r="P608" s="325">
        <v>-10.72</v>
      </c>
      <c r="Q608" s="289"/>
      <c r="R608" s="289">
        <v>9.6790000000000003</v>
      </c>
      <c r="S608" s="289"/>
      <c r="T608" s="289"/>
      <c r="U608" s="289"/>
      <c r="V608" s="294"/>
      <c r="W608" s="289"/>
      <c r="X608" s="289"/>
      <c r="Y608" s="289"/>
      <c r="Z608" s="289"/>
      <c r="AA608" s="289"/>
      <c r="AB608" s="294"/>
      <c r="AC608" s="289"/>
      <c r="AD608" s="289"/>
      <c r="AE608" s="289"/>
      <c r="AF608" s="289"/>
      <c r="AG608" s="289"/>
      <c r="AH608" s="295"/>
      <c r="AI608" s="296"/>
      <c r="AJ608" s="296"/>
      <c r="AK608" s="296"/>
      <c r="AL608" s="296"/>
      <c r="AM608" s="297"/>
      <c r="AN608" s="296"/>
      <c r="AO608" s="296"/>
      <c r="AP608" s="296"/>
      <c r="AQ608" s="296"/>
      <c r="AR608" s="296"/>
      <c r="AS608" s="297"/>
      <c r="AT608" s="298"/>
    </row>
    <row r="609" spans="1:46" s="313" customFormat="1" ht="18" customHeight="1" x14ac:dyDescent="0.25">
      <c r="A609" s="352">
        <f>MATCH(B609,STUDIES!$A$4:$A$503,0)</f>
        <v>47</v>
      </c>
      <c r="B609" s="302" t="s">
        <v>361</v>
      </c>
      <c r="C609" s="314" t="s">
        <v>149</v>
      </c>
      <c r="D609" s="286" t="s">
        <v>292</v>
      </c>
      <c r="E609" s="287" t="s">
        <v>148</v>
      </c>
      <c r="F609" s="287">
        <v>8</v>
      </c>
      <c r="G609" s="287">
        <v>33</v>
      </c>
      <c r="H609" s="288"/>
      <c r="I609" s="289"/>
      <c r="J609" s="289"/>
      <c r="K609" s="289"/>
      <c r="L609" s="289"/>
      <c r="M609" s="289"/>
      <c r="N609" s="289"/>
      <c r="O609" s="315" t="s">
        <v>91</v>
      </c>
      <c r="P609" s="325">
        <v>-2.66</v>
      </c>
      <c r="Q609" s="289"/>
      <c r="R609" s="289">
        <v>2.0569999999999999</v>
      </c>
      <c r="S609" s="289"/>
      <c r="T609" s="289"/>
      <c r="U609" s="289"/>
      <c r="V609" s="294"/>
      <c r="W609" s="289"/>
      <c r="X609" s="289"/>
      <c r="Y609" s="289"/>
      <c r="Z609" s="289"/>
      <c r="AA609" s="289"/>
      <c r="AB609" s="294"/>
      <c r="AC609" s="289"/>
      <c r="AD609" s="289"/>
      <c r="AE609" s="289"/>
      <c r="AF609" s="289"/>
      <c r="AG609" s="289"/>
      <c r="AH609" s="295"/>
      <c r="AI609" s="296"/>
      <c r="AJ609" s="296"/>
      <c r="AK609" s="296"/>
      <c r="AL609" s="296"/>
      <c r="AM609" s="297"/>
      <c r="AN609" s="296"/>
      <c r="AO609" s="296"/>
      <c r="AP609" s="296"/>
      <c r="AQ609" s="296"/>
      <c r="AR609" s="296"/>
      <c r="AS609" s="297"/>
      <c r="AT609" s="299"/>
    </row>
    <row r="610" spans="1:46" s="313" customFormat="1" ht="18" customHeight="1" x14ac:dyDescent="0.25">
      <c r="A610" s="352">
        <f>MATCH(B610,STUDIES!$A$4:$A$503,0)</f>
        <v>47</v>
      </c>
      <c r="B610" s="302" t="s">
        <v>361</v>
      </c>
      <c r="C610" s="314" t="s">
        <v>1117</v>
      </c>
      <c r="D610" s="286" t="s">
        <v>292</v>
      </c>
      <c r="E610" s="287" t="s">
        <v>148</v>
      </c>
      <c r="F610" s="287">
        <v>8</v>
      </c>
      <c r="G610" s="287">
        <v>65</v>
      </c>
      <c r="H610" s="288"/>
      <c r="I610" s="289"/>
      <c r="J610" s="289"/>
      <c r="K610" s="289"/>
      <c r="L610" s="289"/>
      <c r="M610" s="289"/>
      <c r="N610" s="289"/>
      <c r="O610" s="315" t="s">
        <v>91</v>
      </c>
      <c r="P610" s="325">
        <v>-3.03</v>
      </c>
      <c r="Q610" s="289"/>
      <c r="R610" s="289">
        <v>2.1859999999999999</v>
      </c>
      <c r="S610" s="289"/>
      <c r="T610" s="289"/>
      <c r="U610" s="289"/>
      <c r="V610" s="294"/>
      <c r="W610" s="289"/>
      <c r="X610" s="289"/>
      <c r="Y610" s="289"/>
      <c r="Z610" s="289"/>
      <c r="AA610" s="289"/>
      <c r="AB610" s="294"/>
      <c r="AC610" s="289"/>
      <c r="AD610" s="289"/>
      <c r="AE610" s="289"/>
      <c r="AF610" s="289"/>
      <c r="AG610" s="289"/>
      <c r="AH610" s="295"/>
      <c r="AI610" s="296"/>
      <c r="AJ610" s="296"/>
      <c r="AK610" s="296"/>
      <c r="AL610" s="296"/>
      <c r="AM610" s="297"/>
      <c r="AN610" s="296"/>
      <c r="AO610" s="296"/>
      <c r="AP610" s="296"/>
      <c r="AQ610" s="296"/>
      <c r="AR610" s="296"/>
      <c r="AS610" s="297"/>
      <c r="AT610" s="299"/>
    </row>
    <row r="611" spans="1:46" s="313" customFormat="1" ht="18" customHeight="1" x14ac:dyDescent="0.25">
      <c r="A611" s="352">
        <f>MATCH(B611,STUDIES!$A$4:$A$503,0)</f>
        <v>47</v>
      </c>
      <c r="B611" s="302" t="s">
        <v>361</v>
      </c>
      <c r="C611" s="314" t="s">
        <v>149</v>
      </c>
      <c r="D611" s="286" t="s">
        <v>298</v>
      </c>
      <c r="E611" s="287" t="s">
        <v>148</v>
      </c>
      <c r="F611" s="287">
        <v>8</v>
      </c>
      <c r="G611" s="287">
        <v>33</v>
      </c>
      <c r="H611" s="288"/>
      <c r="I611" s="290"/>
      <c r="J611" s="290"/>
      <c r="K611" s="290"/>
      <c r="L611" s="290"/>
      <c r="M611" s="290"/>
      <c r="N611" s="290"/>
      <c r="O611" s="315" t="s">
        <v>91</v>
      </c>
      <c r="P611" s="335">
        <v>-2.57416</v>
      </c>
      <c r="Q611" s="324">
        <v>0.43528999999999995</v>
      </c>
      <c r="R611" s="289"/>
      <c r="S611" s="289"/>
      <c r="T611" s="289"/>
      <c r="U611" s="289"/>
      <c r="V611" s="294"/>
      <c r="W611" s="289"/>
      <c r="X611" s="289"/>
      <c r="Y611" s="289"/>
      <c r="Z611" s="289"/>
      <c r="AA611" s="289"/>
      <c r="AB611" s="294"/>
      <c r="AC611" s="289"/>
      <c r="AD611" s="289"/>
      <c r="AE611" s="289"/>
      <c r="AF611" s="289"/>
      <c r="AG611" s="289"/>
      <c r="AH611" s="295"/>
      <c r="AI611" s="296"/>
      <c r="AJ611" s="296"/>
      <c r="AK611" s="296"/>
      <c r="AL611" s="296"/>
      <c r="AM611" s="297"/>
      <c r="AN611" s="296"/>
      <c r="AO611" s="296"/>
      <c r="AP611" s="296"/>
      <c r="AQ611" s="296"/>
      <c r="AR611" s="296"/>
      <c r="AS611" s="297"/>
      <c r="AT611" s="299"/>
    </row>
    <row r="612" spans="1:46" s="313" customFormat="1" ht="18" customHeight="1" x14ac:dyDescent="0.25">
      <c r="A612" s="352">
        <f>MATCH(B612,STUDIES!$A$4:$A$503,0)</f>
        <v>47</v>
      </c>
      <c r="B612" s="302" t="s">
        <v>361</v>
      </c>
      <c r="C612" s="314" t="s">
        <v>1117</v>
      </c>
      <c r="D612" s="286" t="s">
        <v>298</v>
      </c>
      <c r="E612" s="287" t="s">
        <v>148</v>
      </c>
      <c r="F612" s="287">
        <v>8</v>
      </c>
      <c r="G612" s="322">
        <v>65</v>
      </c>
      <c r="H612" s="288"/>
      <c r="I612" s="290"/>
      <c r="J612" s="290"/>
      <c r="K612" s="290"/>
      <c r="L612" s="290"/>
      <c r="M612" s="290"/>
      <c r="N612" s="290"/>
      <c r="O612" s="315" t="s">
        <v>91</v>
      </c>
      <c r="P612" s="335">
        <v>-3.0757300000000001</v>
      </c>
      <c r="Q612" s="324">
        <v>0.30789999999999984</v>
      </c>
      <c r="R612" s="289"/>
      <c r="S612" s="289"/>
      <c r="T612" s="289"/>
      <c r="U612" s="289"/>
      <c r="V612" s="294"/>
      <c r="W612" s="289"/>
      <c r="X612" s="289"/>
      <c r="Y612" s="289"/>
      <c r="Z612" s="289"/>
      <c r="AA612" s="289"/>
      <c r="AB612" s="294"/>
      <c r="AC612" s="289"/>
      <c r="AD612" s="289"/>
      <c r="AE612" s="289"/>
      <c r="AF612" s="289"/>
      <c r="AG612" s="289"/>
      <c r="AH612" s="295"/>
      <c r="AI612" s="296"/>
      <c r="AJ612" s="296"/>
      <c r="AK612" s="296"/>
      <c r="AL612" s="296"/>
      <c r="AM612" s="297"/>
      <c r="AN612" s="296"/>
      <c r="AO612" s="296"/>
      <c r="AP612" s="296"/>
      <c r="AQ612" s="296"/>
      <c r="AR612" s="296"/>
      <c r="AS612" s="297"/>
      <c r="AT612" s="299"/>
    </row>
    <row r="613" spans="1:46" s="313" customFormat="1" ht="18" customHeight="1" x14ac:dyDescent="0.25">
      <c r="A613" s="352">
        <f>MATCH(B613,STUDIES!$A$4:$A$503,0)</f>
        <v>47</v>
      </c>
      <c r="B613" s="304" t="s">
        <v>361</v>
      </c>
      <c r="C613" s="317" t="s">
        <v>149</v>
      </c>
      <c r="D613" s="304" t="s">
        <v>1178</v>
      </c>
      <c r="E613" s="305" t="s">
        <v>148</v>
      </c>
      <c r="F613" s="305">
        <v>8</v>
      </c>
      <c r="G613" s="305">
        <v>33</v>
      </c>
      <c r="H613" s="306">
        <v>1</v>
      </c>
      <c r="I613" s="307"/>
      <c r="J613" s="307"/>
      <c r="K613" s="307"/>
      <c r="L613" s="307"/>
      <c r="M613" s="307"/>
      <c r="N613" s="307"/>
      <c r="O613" s="318"/>
      <c r="P613" s="319"/>
      <c r="Q613" s="307"/>
      <c r="R613" s="307"/>
      <c r="S613" s="307"/>
      <c r="T613" s="307"/>
      <c r="U613" s="307"/>
      <c r="V613" s="309"/>
      <c r="W613" s="307"/>
      <c r="X613" s="307"/>
      <c r="Y613" s="307"/>
      <c r="Z613" s="307"/>
      <c r="AA613" s="307"/>
      <c r="AB613" s="309"/>
      <c r="AC613" s="307"/>
      <c r="AD613" s="307"/>
      <c r="AE613" s="307"/>
      <c r="AF613" s="307"/>
      <c r="AG613" s="307"/>
      <c r="AH613" s="310"/>
      <c r="AI613" s="311"/>
      <c r="AJ613" s="311"/>
      <c r="AK613" s="311"/>
      <c r="AL613" s="311"/>
      <c r="AM613" s="312"/>
      <c r="AN613" s="311"/>
      <c r="AO613" s="311"/>
      <c r="AP613" s="311"/>
      <c r="AQ613" s="311"/>
      <c r="AR613" s="311"/>
      <c r="AS613" s="312"/>
      <c r="AT613" s="299"/>
    </row>
    <row r="614" spans="1:46" s="313" customFormat="1" ht="18" customHeight="1" x14ac:dyDescent="0.25">
      <c r="A614" s="352">
        <f>MATCH(B614,STUDIES!$A$4:$A$503,0)</f>
        <v>47</v>
      </c>
      <c r="B614" s="304" t="s">
        <v>361</v>
      </c>
      <c r="C614" s="317" t="s">
        <v>1117</v>
      </c>
      <c r="D614" s="304" t="s">
        <v>1178</v>
      </c>
      <c r="E614" s="305" t="s">
        <v>148</v>
      </c>
      <c r="F614" s="305">
        <v>8</v>
      </c>
      <c r="G614" s="305">
        <v>65</v>
      </c>
      <c r="H614" s="306">
        <v>0</v>
      </c>
      <c r="I614" s="307"/>
      <c r="J614" s="307"/>
      <c r="K614" s="307"/>
      <c r="L614" s="307"/>
      <c r="M614" s="307"/>
      <c r="N614" s="307"/>
      <c r="O614" s="318"/>
      <c r="P614" s="319"/>
      <c r="Q614" s="307"/>
      <c r="R614" s="307"/>
      <c r="S614" s="307"/>
      <c r="T614" s="307"/>
      <c r="U614" s="307"/>
      <c r="V614" s="309"/>
      <c r="W614" s="307"/>
      <c r="X614" s="307"/>
      <c r="Y614" s="307"/>
      <c r="Z614" s="307"/>
      <c r="AA614" s="307"/>
      <c r="AB614" s="309"/>
      <c r="AC614" s="307"/>
      <c r="AD614" s="307"/>
      <c r="AE614" s="307"/>
      <c r="AF614" s="307"/>
      <c r="AG614" s="307"/>
      <c r="AH614" s="310"/>
      <c r="AI614" s="311"/>
      <c r="AJ614" s="311"/>
      <c r="AK614" s="311"/>
      <c r="AL614" s="311"/>
      <c r="AM614" s="312"/>
      <c r="AN614" s="311"/>
      <c r="AO614" s="311"/>
      <c r="AP614" s="311"/>
      <c r="AQ614" s="311"/>
      <c r="AR614" s="311"/>
      <c r="AS614" s="312"/>
      <c r="AT614" s="299"/>
    </row>
    <row r="615" spans="1:46" s="313" customFormat="1" ht="18" customHeight="1" x14ac:dyDescent="0.25">
      <c r="A615" s="352">
        <f>MATCH(B615,STUDIES!$A$4:$A$503,0)</f>
        <v>47</v>
      </c>
      <c r="B615" s="304" t="s">
        <v>361</v>
      </c>
      <c r="C615" s="317" t="s">
        <v>149</v>
      </c>
      <c r="D615" s="304" t="s">
        <v>1182</v>
      </c>
      <c r="E615" s="305" t="s">
        <v>148</v>
      </c>
      <c r="F615" s="305">
        <v>8</v>
      </c>
      <c r="G615" s="305">
        <v>33</v>
      </c>
      <c r="H615" s="306">
        <v>0</v>
      </c>
      <c r="I615" s="307"/>
      <c r="J615" s="307"/>
      <c r="K615" s="307"/>
      <c r="L615" s="307"/>
      <c r="M615" s="307"/>
      <c r="N615" s="307"/>
      <c r="O615" s="318"/>
      <c r="P615" s="319"/>
      <c r="Q615" s="307"/>
      <c r="R615" s="307"/>
      <c r="S615" s="307"/>
      <c r="T615" s="307"/>
      <c r="U615" s="307"/>
      <c r="V615" s="309"/>
      <c r="W615" s="307"/>
      <c r="X615" s="307"/>
      <c r="Y615" s="307"/>
      <c r="Z615" s="307"/>
      <c r="AA615" s="307"/>
      <c r="AB615" s="309"/>
      <c r="AC615" s="307"/>
      <c r="AD615" s="307"/>
      <c r="AE615" s="307"/>
      <c r="AF615" s="307"/>
      <c r="AG615" s="307"/>
      <c r="AH615" s="310"/>
      <c r="AI615" s="311"/>
      <c r="AJ615" s="311"/>
      <c r="AK615" s="311"/>
      <c r="AL615" s="311"/>
      <c r="AM615" s="312"/>
      <c r="AN615" s="311"/>
      <c r="AO615" s="311"/>
      <c r="AP615" s="311"/>
      <c r="AQ615" s="311"/>
      <c r="AR615" s="311"/>
      <c r="AS615" s="312"/>
      <c r="AT615" s="299"/>
    </row>
    <row r="616" spans="1:46" s="313" customFormat="1" ht="18" customHeight="1" x14ac:dyDescent="0.25">
      <c r="A616" s="352">
        <f>MATCH(B616,STUDIES!$A$4:$A$503,0)</f>
        <v>47</v>
      </c>
      <c r="B616" s="304" t="s">
        <v>361</v>
      </c>
      <c r="C616" s="317" t="s">
        <v>1117</v>
      </c>
      <c r="D616" s="304" t="s">
        <v>1182</v>
      </c>
      <c r="E616" s="305" t="s">
        <v>148</v>
      </c>
      <c r="F616" s="305">
        <v>8</v>
      </c>
      <c r="G616" s="305">
        <v>65</v>
      </c>
      <c r="H616" s="306">
        <v>2</v>
      </c>
      <c r="I616" s="307"/>
      <c r="J616" s="307"/>
      <c r="K616" s="307"/>
      <c r="L616" s="307"/>
      <c r="M616" s="307"/>
      <c r="N616" s="307"/>
      <c r="O616" s="318"/>
      <c r="P616" s="319"/>
      <c r="Q616" s="307"/>
      <c r="R616" s="307"/>
      <c r="S616" s="307"/>
      <c r="T616" s="307"/>
      <c r="U616" s="307"/>
      <c r="V616" s="309"/>
      <c r="W616" s="307"/>
      <c r="X616" s="307"/>
      <c r="Y616" s="307"/>
      <c r="Z616" s="307"/>
      <c r="AA616" s="307"/>
      <c r="AB616" s="309"/>
      <c r="AC616" s="307"/>
      <c r="AD616" s="307"/>
      <c r="AE616" s="307"/>
      <c r="AF616" s="307"/>
      <c r="AG616" s="307"/>
      <c r="AH616" s="310"/>
      <c r="AI616" s="311"/>
      <c r="AJ616" s="311"/>
      <c r="AK616" s="311"/>
      <c r="AL616" s="311"/>
      <c r="AM616" s="312"/>
      <c r="AN616" s="311"/>
      <c r="AO616" s="311"/>
      <c r="AP616" s="311"/>
      <c r="AQ616" s="311"/>
      <c r="AR616" s="311"/>
      <c r="AS616" s="312"/>
      <c r="AT616" s="299"/>
    </row>
    <row r="617" spans="1:46" s="313" customFormat="1" ht="18" customHeight="1" x14ac:dyDescent="0.25">
      <c r="A617" s="352">
        <f>MATCH(B617,STUDIES!$A$4:$A$503,0)</f>
        <v>48</v>
      </c>
      <c r="B617" s="304" t="s">
        <v>868</v>
      </c>
      <c r="C617" s="366" t="s">
        <v>149</v>
      </c>
      <c r="D617" s="304" t="s">
        <v>155</v>
      </c>
      <c r="E617" s="305" t="s">
        <v>148</v>
      </c>
      <c r="F617" s="305">
        <v>16</v>
      </c>
      <c r="G617" s="305">
        <v>197</v>
      </c>
      <c r="H617" s="306"/>
      <c r="I617" s="307"/>
      <c r="J617" s="307"/>
      <c r="K617" s="307"/>
      <c r="L617" s="307"/>
      <c r="M617" s="307"/>
      <c r="N617" s="307"/>
      <c r="O617" s="318" t="s">
        <v>91</v>
      </c>
      <c r="P617" s="379">
        <v>-5</v>
      </c>
      <c r="Q617" s="329">
        <v>0.59</v>
      </c>
      <c r="R617" s="307"/>
      <c r="S617" s="307"/>
      <c r="T617" s="307"/>
      <c r="U617" s="307"/>
      <c r="V617" s="309"/>
      <c r="W617" s="307"/>
      <c r="X617" s="307"/>
      <c r="Y617" s="307"/>
      <c r="Z617" s="307"/>
      <c r="AA617" s="307"/>
      <c r="AB617" s="309"/>
      <c r="AC617" s="307"/>
      <c r="AD617" s="307"/>
      <c r="AE617" s="307"/>
      <c r="AF617" s="307"/>
      <c r="AG617" s="307"/>
      <c r="AH617" s="310"/>
      <c r="AI617" s="311"/>
      <c r="AJ617" s="311"/>
      <c r="AK617" s="311"/>
      <c r="AL617" s="311"/>
      <c r="AM617" s="312"/>
      <c r="AN617" s="311"/>
      <c r="AO617" s="311"/>
      <c r="AP617" s="311"/>
      <c r="AQ617" s="311"/>
      <c r="AR617" s="311"/>
      <c r="AS617" s="312"/>
      <c r="AT617" s="299"/>
    </row>
    <row r="618" spans="1:46" s="313" customFormat="1" ht="18" customHeight="1" x14ac:dyDescent="0.25">
      <c r="A618" s="352">
        <f>MATCH(B618,STUDIES!$A$4:$A$503,0)</f>
        <v>48</v>
      </c>
      <c r="B618" s="304" t="s">
        <v>868</v>
      </c>
      <c r="C618" s="366" t="s">
        <v>1108</v>
      </c>
      <c r="D618" s="304" t="s">
        <v>155</v>
      </c>
      <c r="E618" s="305" t="s">
        <v>148</v>
      </c>
      <c r="F618" s="305">
        <v>16</v>
      </c>
      <c r="G618" s="305">
        <v>601</v>
      </c>
      <c r="H618" s="306"/>
      <c r="I618" s="307"/>
      <c r="J618" s="307"/>
      <c r="K618" s="307"/>
      <c r="L618" s="307"/>
      <c r="M618" s="307"/>
      <c r="N618" s="307"/>
      <c r="O618" s="318" t="s">
        <v>91</v>
      </c>
      <c r="P618" s="379">
        <v>-7.1</v>
      </c>
      <c r="Q618" s="329">
        <v>0.31</v>
      </c>
      <c r="R618" s="307"/>
      <c r="S618" s="307"/>
      <c r="T618" s="307"/>
      <c r="U618" s="307"/>
      <c r="V618" s="309"/>
      <c r="W618" s="307"/>
      <c r="X618" s="307"/>
      <c r="Y618" s="307"/>
      <c r="Z618" s="307"/>
      <c r="AA618" s="307"/>
      <c r="AB618" s="309"/>
      <c r="AC618" s="307"/>
      <c r="AD618" s="307"/>
      <c r="AE618" s="307"/>
      <c r="AF618" s="307"/>
      <c r="AG618" s="307"/>
      <c r="AH618" s="310"/>
      <c r="AI618" s="311"/>
      <c r="AJ618" s="311"/>
      <c r="AK618" s="311"/>
      <c r="AL618" s="311"/>
      <c r="AM618" s="312"/>
      <c r="AN618" s="311"/>
      <c r="AO618" s="311"/>
      <c r="AP618" s="311"/>
      <c r="AQ618" s="311"/>
      <c r="AR618" s="311"/>
      <c r="AS618" s="312"/>
      <c r="AT618" s="299"/>
    </row>
    <row r="619" spans="1:46" s="313" customFormat="1" ht="18" customHeight="1" x14ac:dyDescent="0.25">
      <c r="A619" s="352">
        <f>MATCH(B619,STUDIES!$A$4:$A$503,0)</f>
        <v>48</v>
      </c>
      <c r="B619" s="304" t="s">
        <v>868</v>
      </c>
      <c r="C619" s="366" t="s">
        <v>149</v>
      </c>
      <c r="D619" s="304" t="s">
        <v>152</v>
      </c>
      <c r="E619" s="305" t="s">
        <v>148</v>
      </c>
      <c r="F619" s="305">
        <v>16</v>
      </c>
      <c r="G619" s="305">
        <v>197</v>
      </c>
      <c r="H619" s="306"/>
      <c r="I619" s="307"/>
      <c r="J619" s="307"/>
      <c r="K619" s="307"/>
      <c r="L619" s="307"/>
      <c r="M619" s="307"/>
      <c r="N619" s="307"/>
      <c r="O619" s="318" t="s">
        <v>91</v>
      </c>
      <c r="P619" s="319">
        <v>-9</v>
      </c>
      <c r="Q619" s="307">
        <v>1.05</v>
      </c>
      <c r="R619" s="307"/>
      <c r="S619" s="307"/>
      <c r="T619" s="307"/>
      <c r="U619" s="307"/>
      <c r="V619" s="309"/>
      <c r="W619" s="307"/>
      <c r="X619" s="307"/>
      <c r="Y619" s="307"/>
      <c r="Z619" s="307"/>
      <c r="AA619" s="307"/>
      <c r="AB619" s="309"/>
      <c r="AC619" s="307"/>
      <c r="AD619" s="307"/>
      <c r="AE619" s="307"/>
      <c r="AF619" s="307"/>
      <c r="AG619" s="307"/>
      <c r="AH619" s="310"/>
      <c r="AI619" s="311"/>
      <c r="AJ619" s="311"/>
      <c r="AK619" s="311"/>
      <c r="AL619" s="311"/>
      <c r="AM619" s="312"/>
      <c r="AN619" s="311"/>
      <c r="AO619" s="311"/>
      <c r="AP619" s="311"/>
      <c r="AQ619" s="311"/>
      <c r="AR619" s="311"/>
      <c r="AS619" s="312"/>
      <c r="AT619" s="299"/>
    </row>
    <row r="620" spans="1:46" s="313" customFormat="1" ht="18" customHeight="1" x14ac:dyDescent="0.25">
      <c r="A620" s="352">
        <f>MATCH(B620,STUDIES!$A$4:$A$503,0)</f>
        <v>48</v>
      </c>
      <c r="B620" s="304" t="s">
        <v>868</v>
      </c>
      <c r="C620" s="366" t="s">
        <v>1108</v>
      </c>
      <c r="D620" s="304" t="s">
        <v>152</v>
      </c>
      <c r="E620" s="305" t="s">
        <v>148</v>
      </c>
      <c r="F620" s="305">
        <v>16</v>
      </c>
      <c r="G620" s="305">
        <v>601</v>
      </c>
      <c r="H620" s="306"/>
      <c r="I620" s="307"/>
      <c r="J620" s="307"/>
      <c r="K620" s="307"/>
      <c r="L620" s="307"/>
      <c r="M620" s="307"/>
      <c r="N620" s="307"/>
      <c r="O620" s="318" t="s">
        <v>91</v>
      </c>
      <c r="P620" s="319">
        <v>-15.5</v>
      </c>
      <c r="Q620" s="307">
        <v>0.55000000000000004</v>
      </c>
      <c r="R620" s="307"/>
      <c r="S620" s="307"/>
      <c r="T620" s="307"/>
      <c r="U620" s="307"/>
      <c r="V620" s="309"/>
      <c r="W620" s="307"/>
      <c r="X620" s="307"/>
      <c r="Y620" s="307"/>
      <c r="Z620" s="307"/>
      <c r="AA620" s="307"/>
      <c r="AB620" s="309"/>
      <c r="AC620" s="307"/>
      <c r="AD620" s="307"/>
      <c r="AE620" s="307"/>
      <c r="AF620" s="307"/>
      <c r="AG620" s="307"/>
      <c r="AH620" s="310"/>
      <c r="AI620" s="311"/>
      <c r="AJ620" s="311"/>
      <c r="AK620" s="311"/>
      <c r="AL620" s="311"/>
      <c r="AM620" s="312"/>
      <c r="AN620" s="311"/>
      <c r="AO620" s="311"/>
      <c r="AP620" s="311"/>
      <c r="AQ620" s="311"/>
      <c r="AR620" s="311"/>
      <c r="AS620" s="312"/>
      <c r="AT620" s="299"/>
    </row>
    <row r="621" spans="1:46" s="313" customFormat="1" ht="18" customHeight="1" x14ac:dyDescent="0.25">
      <c r="A621" s="352">
        <f>MATCH(B621,STUDIES!$A$4:$A$503,0)</f>
        <v>48</v>
      </c>
      <c r="B621" s="391" t="s">
        <v>868</v>
      </c>
      <c r="C621" s="366" t="s">
        <v>149</v>
      </c>
      <c r="D621" s="304" t="s">
        <v>154</v>
      </c>
      <c r="E621" s="305" t="s">
        <v>148</v>
      </c>
      <c r="F621" s="305">
        <v>16</v>
      </c>
      <c r="G621" s="305">
        <v>197</v>
      </c>
      <c r="H621" s="306"/>
      <c r="I621" s="307"/>
      <c r="J621" s="307"/>
      <c r="K621" s="307"/>
      <c r="L621" s="307"/>
      <c r="M621" s="307"/>
      <c r="N621" s="307"/>
      <c r="O621" s="318" t="s">
        <v>91</v>
      </c>
      <c r="P621" s="319">
        <v>-3</v>
      </c>
      <c r="Q621" s="307">
        <v>0.66</v>
      </c>
      <c r="R621" s="307"/>
      <c r="S621" s="307"/>
      <c r="T621" s="307"/>
      <c r="U621" s="307"/>
      <c r="V621" s="309"/>
      <c r="W621" s="307"/>
      <c r="X621" s="307"/>
      <c r="Y621" s="307"/>
      <c r="Z621" s="307"/>
      <c r="AA621" s="307"/>
      <c r="AB621" s="309"/>
      <c r="AC621" s="307"/>
      <c r="AD621" s="307"/>
      <c r="AE621" s="307"/>
      <c r="AF621" s="307"/>
      <c r="AG621" s="307"/>
      <c r="AH621" s="310"/>
      <c r="AI621" s="311"/>
      <c r="AJ621" s="311"/>
      <c r="AK621" s="311"/>
      <c r="AL621" s="311"/>
      <c r="AM621" s="312"/>
      <c r="AN621" s="311"/>
      <c r="AO621" s="311"/>
      <c r="AP621" s="311"/>
      <c r="AQ621" s="311"/>
      <c r="AR621" s="311"/>
      <c r="AS621" s="312"/>
      <c r="AT621" s="299"/>
    </row>
    <row r="622" spans="1:46" s="313" customFormat="1" ht="18" customHeight="1" x14ac:dyDescent="0.25">
      <c r="A622" s="352">
        <f>MATCH(B622,STUDIES!$A$4:$A$503,0)</f>
        <v>48</v>
      </c>
      <c r="B622" s="391" t="s">
        <v>868</v>
      </c>
      <c r="C622" s="366" t="s">
        <v>1108</v>
      </c>
      <c r="D622" s="304" t="s">
        <v>154</v>
      </c>
      <c r="E622" s="305" t="s">
        <v>148</v>
      </c>
      <c r="F622" s="305">
        <v>16</v>
      </c>
      <c r="G622" s="305">
        <v>601</v>
      </c>
      <c r="H622" s="306"/>
      <c r="I622" s="307"/>
      <c r="J622" s="307"/>
      <c r="K622" s="307"/>
      <c r="L622" s="307"/>
      <c r="M622" s="307"/>
      <c r="N622" s="307"/>
      <c r="O622" s="318" t="s">
        <v>91</v>
      </c>
      <c r="P622" s="319">
        <v>-7.6</v>
      </c>
      <c r="Q622" s="307">
        <v>0.35</v>
      </c>
      <c r="R622" s="307"/>
      <c r="S622" s="307"/>
      <c r="T622" s="307"/>
      <c r="U622" s="307"/>
      <c r="V622" s="309"/>
      <c r="W622" s="307"/>
      <c r="X622" s="307"/>
      <c r="Y622" s="307"/>
      <c r="Z622" s="307"/>
      <c r="AA622" s="307"/>
      <c r="AB622" s="309"/>
      <c r="AC622" s="307"/>
      <c r="AD622" s="307"/>
      <c r="AE622" s="307"/>
      <c r="AF622" s="307"/>
      <c r="AG622" s="307"/>
      <c r="AH622" s="310"/>
      <c r="AI622" s="311"/>
      <c r="AJ622" s="311"/>
      <c r="AK622" s="311"/>
      <c r="AL622" s="311"/>
      <c r="AM622" s="312"/>
      <c r="AN622" s="311"/>
      <c r="AO622" s="311"/>
      <c r="AP622" s="311"/>
      <c r="AQ622" s="311"/>
      <c r="AR622" s="311"/>
      <c r="AS622" s="312"/>
      <c r="AT622" s="299"/>
    </row>
    <row r="623" spans="1:46" s="313" customFormat="1" ht="18" customHeight="1" x14ac:dyDescent="0.25">
      <c r="A623" s="352">
        <f>MATCH(B623,STUDIES!$A$4:$A$503,0)</f>
        <v>48</v>
      </c>
      <c r="B623" s="391" t="s">
        <v>868</v>
      </c>
      <c r="C623" s="366" t="s">
        <v>149</v>
      </c>
      <c r="D623" s="304" t="s">
        <v>703</v>
      </c>
      <c r="E623" s="305" t="s">
        <v>148</v>
      </c>
      <c r="F623" s="305">
        <v>16</v>
      </c>
      <c r="G623" s="305">
        <v>197</v>
      </c>
      <c r="H623" s="306"/>
      <c r="I623" s="307"/>
      <c r="J623" s="307"/>
      <c r="K623" s="307"/>
      <c r="L623" s="307"/>
      <c r="M623" s="307"/>
      <c r="N623" s="307"/>
      <c r="O623" s="318" t="s">
        <v>91</v>
      </c>
      <c r="P623" s="319">
        <v>-1.7</v>
      </c>
      <c r="Q623" s="307">
        <v>0.21</v>
      </c>
      <c r="R623" s="307"/>
      <c r="S623" s="307"/>
      <c r="T623" s="307"/>
      <c r="U623" s="307"/>
      <c r="V623" s="309"/>
      <c r="W623" s="307"/>
      <c r="X623" s="307"/>
      <c r="Y623" s="307"/>
      <c r="Z623" s="307"/>
      <c r="AA623" s="307"/>
      <c r="AB623" s="309"/>
      <c r="AC623" s="307"/>
      <c r="AD623" s="307"/>
      <c r="AE623" s="307"/>
      <c r="AF623" s="307"/>
      <c r="AG623" s="307"/>
      <c r="AH623" s="310"/>
      <c r="AI623" s="311"/>
      <c r="AJ623" s="311"/>
      <c r="AK623" s="311"/>
      <c r="AL623" s="311"/>
      <c r="AM623" s="312"/>
      <c r="AN623" s="311"/>
      <c r="AO623" s="311"/>
      <c r="AP623" s="311"/>
      <c r="AQ623" s="311"/>
      <c r="AR623" s="311"/>
      <c r="AS623" s="312"/>
      <c r="AT623" s="299"/>
    </row>
    <row r="624" spans="1:46" s="313" customFormat="1" ht="18" customHeight="1" x14ac:dyDescent="0.25">
      <c r="A624" s="352">
        <f>MATCH(B624,STUDIES!$A$4:$A$503,0)</f>
        <v>48</v>
      </c>
      <c r="B624" s="391" t="s">
        <v>868</v>
      </c>
      <c r="C624" s="366" t="s">
        <v>1108</v>
      </c>
      <c r="D624" s="304" t="s">
        <v>703</v>
      </c>
      <c r="E624" s="305" t="s">
        <v>148</v>
      </c>
      <c r="F624" s="305">
        <v>16</v>
      </c>
      <c r="G624" s="305">
        <v>601</v>
      </c>
      <c r="H624" s="306"/>
      <c r="I624" s="307"/>
      <c r="J624" s="307"/>
      <c r="K624" s="307"/>
      <c r="L624" s="307"/>
      <c r="M624" s="307"/>
      <c r="N624" s="307"/>
      <c r="O624" s="318" t="s">
        <v>91</v>
      </c>
      <c r="P624" s="319">
        <v>-2.6</v>
      </c>
      <c r="Q624" s="307">
        <v>0.11</v>
      </c>
      <c r="R624" s="307"/>
      <c r="S624" s="307"/>
      <c r="T624" s="307"/>
      <c r="U624" s="307"/>
      <c r="V624" s="309"/>
      <c r="W624" s="307"/>
      <c r="X624" s="307"/>
      <c r="Y624" s="307"/>
      <c r="Z624" s="307"/>
      <c r="AA624" s="307"/>
      <c r="AB624" s="309"/>
      <c r="AC624" s="307"/>
      <c r="AD624" s="307"/>
      <c r="AE624" s="307"/>
      <c r="AF624" s="307"/>
      <c r="AG624" s="307"/>
      <c r="AH624" s="310"/>
      <c r="AI624" s="311"/>
      <c r="AJ624" s="311"/>
      <c r="AK624" s="311"/>
      <c r="AL624" s="311"/>
      <c r="AM624" s="312"/>
      <c r="AN624" s="311"/>
      <c r="AO624" s="311"/>
      <c r="AP624" s="311"/>
      <c r="AQ624" s="311"/>
      <c r="AR624" s="311"/>
      <c r="AS624" s="312"/>
      <c r="AT624" s="299"/>
    </row>
    <row r="625" spans="1:46" s="313" customFormat="1" ht="18" customHeight="1" x14ac:dyDescent="0.25">
      <c r="A625" s="352">
        <f>MATCH(B625,STUDIES!$A$4:$A$503,0)</f>
        <v>48</v>
      </c>
      <c r="B625" s="304" t="s">
        <v>868</v>
      </c>
      <c r="C625" s="317" t="s">
        <v>149</v>
      </c>
      <c r="D625" s="304" t="s">
        <v>1178</v>
      </c>
      <c r="E625" s="305" t="s">
        <v>148</v>
      </c>
      <c r="F625" s="305">
        <v>16</v>
      </c>
      <c r="G625" s="305">
        <v>196</v>
      </c>
      <c r="H625" s="306">
        <v>8</v>
      </c>
      <c r="I625" s="307"/>
      <c r="J625" s="307"/>
      <c r="K625" s="307"/>
      <c r="L625" s="307"/>
      <c r="M625" s="307"/>
      <c r="N625" s="307"/>
      <c r="O625" s="318"/>
      <c r="P625" s="319"/>
      <c r="Q625" s="307"/>
      <c r="R625" s="307"/>
      <c r="S625" s="307"/>
      <c r="T625" s="307"/>
      <c r="U625" s="307"/>
      <c r="V625" s="309"/>
      <c r="W625" s="307"/>
      <c r="X625" s="307"/>
      <c r="Y625" s="307"/>
      <c r="Z625" s="307"/>
      <c r="AA625" s="307"/>
      <c r="AB625" s="309"/>
      <c r="AC625" s="307"/>
      <c r="AD625" s="307"/>
      <c r="AE625" s="307"/>
      <c r="AF625" s="307"/>
      <c r="AG625" s="307"/>
      <c r="AH625" s="310"/>
      <c r="AI625" s="311"/>
      <c r="AJ625" s="311"/>
      <c r="AK625" s="311"/>
      <c r="AL625" s="311"/>
      <c r="AM625" s="312"/>
      <c r="AN625" s="311"/>
      <c r="AO625" s="311"/>
      <c r="AP625" s="311"/>
      <c r="AQ625" s="311"/>
      <c r="AR625" s="311"/>
      <c r="AS625" s="312"/>
      <c r="AT625" s="299"/>
    </row>
    <row r="626" spans="1:46" s="313" customFormat="1" ht="18" customHeight="1" x14ac:dyDescent="0.25">
      <c r="A626" s="352">
        <f>MATCH(B626,STUDIES!$A$4:$A$503,0)</f>
        <v>48</v>
      </c>
      <c r="B626" s="304" t="s">
        <v>868</v>
      </c>
      <c r="C626" s="317" t="s">
        <v>1108</v>
      </c>
      <c r="D626" s="304" t="s">
        <v>1178</v>
      </c>
      <c r="E626" s="305" t="s">
        <v>148</v>
      </c>
      <c r="F626" s="305">
        <v>16</v>
      </c>
      <c r="G626" s="305">
        <v>602</v>
      </c>
      <c r="H626" s="306">
        <v>23</v>
      </c>
      <c r="I626" s="307"/>
      <c r="J626" s="307"/>
      <c r="K626" s="307"/>
      <c r="L626" s="307"/>
      <c r="M626" s="307"/>
      <c r="N626" s="307"/>
      <c r="O626" s="318"/>
      <c r="P626" s="319"/>
      <c r="Q626" s="307"/>
      <c r="R626" s="307"/>
      <c r="S626" s="307"/>
      <c r="T626" s="307"/>
      <c r="U626" s="307"/>
      <c r="V626" s="309"/>
      <c r="W626" s="307"/>
      <c r="X626" s="307"/>
      <c r="Y626" s="307"/>
      <c r="Z626" s="307"/>
      <c r="AA626" s="307"/>
      <c r="AB626" s="309"/>
      <c r="AC626" s="307"/>
      <c r="AD626" s="307"/>
      <c r="AE626" s="307"/>
      <c r="AF626" s="307"/>
      <c r="AG626" s="307"/>
      <c r="AH626" s="310"/>
      <c r="AI626" s="311"/>
      <c r="AJ626" s="311"/>
      <c r="AK626" s="311"/>
      <c r="AL626" s="311"/>
      <c r="AM626" s="312"/>
      <c r="AN626" s="311"/>
      <c r="AO626" s="311"/>
      <c r="AP626" s="311"/>
      <c r="AQ626" s="311"/>
      <c r="AR626" s="311"/>
      <c r="AS626" s="312"/>
      <c r="AT626" s="299"/>
    </row>
    <row r="627" spans="1:46" s="313" customFormat="1" ht="18" customHeight="1" x14ac:dyDescent="0.25">
      <c r="A627" s="352">
        <f>MATCH(B627,STUDIES!$A$4:$A$503,0)</f>
        <v>48</v>
      </c>
      <c r="B627" s="304" t="s">
        <v>868</v>
      </c>
      <c r="C627" s="317" t="s">
        <v>149</v>
      </c>
      <c r="D627" s="304" t="s">
        <v>1182</v>
      </c>
      <c r="E627" s="305" t="s">
        <v>148</v>
      </c>
      <c r="F627" s="305">
        <v>16</v>
      </c>
      <c r="G627" s="305">
        <v>196</v>
      </c>
      <c r="H627" s="306">
        <v>8</v>
      </c>
      <c r="I627" s="307"/>
      <c r="J627" s="307"/>
      <c r="K627" s="307"/>
      <c r="L627" s="307"/>
      <c r="M627" s="307"/>
      <c r="N627" s="307"/>
      <c r="O627" s="318"/>
      <c r="P627" s="319"/>
      <c r="Q627" s="307"/>
      <c r="R627" s="307"/>
      <c r="S627" s="307"/>
      <c r="T627" s="307"/>
      <c r="U627" s="307"/>
      <c r="V627" s="309"/>
      <c r="W627" s="307"/>
      <c r="X627" s="307"/>
      <c r="Y627" s="307"/>
      <c r="Z627" s="307"/>
      <c r="AA627" s="307"/>
      <c r="AB627" s="309"/>
      <c r="AC627" s="307"/>
      <c r="AD627" s="307"/>
      <c r="AE627" s="307"/>
      <c r="AF627" s="307"/>
      <c r="AG627" s="307"/>
      <c r="AH627" s="310"/>
      <c r="AI627" s="311"/>
      <c r="AJ627" s="311"/>
      <c r="AK627" s="311"/>
      <c r="AL627" s="311"/>
      <c r="AM627" s="312"/>
      <c r="AN627" s="311"/>
      <c r="AO627" s="311"/>
      <c r="AP627" s="311"/>
      <c r="AQ627" s="311"/>
      <c r="AR627" s="311"/>
      <c r="AS627" s="312"/>
      <c r="AT627" s="299"/>
    </row>
    <row r="628" spans="1:46" s="313" customFormat="1" ht="18" customHeight="1" x14ac:dyDescent="0.25">
      <c r="A628" s="352">
        <f>MATCH(B628,STUDIES!$A$4:$A$503,0)</f>
        <v>48</v>
      </c>
      <c r="B628" s="304" t="s">
        <v>868</v>
      </c>
      <c r="C628" s="317" t="s">
        <v>1108</v>
      </c>
      <c r="D628" s="304" t="s">
        <v>1182</v>
      </c>
      <c r="E628" s="305" t="s">
        <v>148</v>
      </c>
      <c r="F628" s="305">
        <v>16</v>
      </c>
      <c r="G628" s="305">
        <v>602</v>
      </c>
      <c r="H628" s="306">
        <v>20</v>
      </c>
      <c r="I628" s="307"/>
      <c r="J628" s="307"/>
      <c r="K628" s="307"/>
      <c r="L628" s="307"/>
      <c r="M628" s="307"/>
      <c r="N628" s="307"/>
      <c r="O628" s="318"/>
      <c r="P628" s="319"/>
      <c r="Q628" s="307"/>
      <c r="R628" s="307"/>
      <c r="S628" s="307"/>
      <c r="T628" s="307"/>
      <c r="U628" s="307"/>
      <c r="V628" s="309"/>
      <c r="W628" s="307"/>
      <c r="X628" s="307"/>
      <c r="Y628" s="307"/>
      <c r="Z628" s="307"/>
      <c r="AA628" s="307"/>
      <c r="AB628" s="309"/>
      <c r="AC628" s="307"/>
      <c r="AD628" s="307"/>
      <c r="AE628" s="307"/>
      <c r="AF628" s="307"/>
      <c r="AG628" s="307"/>
      <c r="AH628" s="310"/>
      <c r="AI628" s="311"/>
      <c r="AJ628" s="311"/>
      <c r="AK628" s="311"/>
      <c r="AL628" s="311"/>
      <c r="AM628" s="312"/>
      <c r="AN628" s="311"/>
      <c r="AO628" s="311"/>
      <c r="AP628" s="311"/>
      <c r="AQ628" s="311"/>
      <c r="AR628" s="311"/>
      <c r="AS628" s="312"/>
      <c r="AT628" s="299"/>
    </row>
    <row r="629" spans="1:46" s="313" customFormat="1" ht="18" customHeight="1" x14ac:dyDescent="0.25">
      <c r="A629" s="352">
        <f>MATCH(B629,STUDIES!$A$4:$A$503,0)</f>
        <v>49</v>
      </c>
      <c r="B629" s="304" t="s">
        <v>872</v>
      </c>
      <c r="C629" s="366" t="s">
        <v>149</v>
      </c>
      <c r="D629" s="304" t="s">
        <v>155</v>
      </c>
      <c r="E629" s="305" t="s">
        <v>148</v>
      </c>
      <c r="F629" s="305">
        <v>16</v>
      </c>
      <c r="G629" s="305">
        <v>201</v>
      </c>
      <c r="H629" s="306"/>
      <c r="I629" s="307"/>
      <c r="J629" s="307"/>
      <c r="K629" s="307"/>
      <c r="L629" s="307"/>
      <c r="M629" s="307"/>
      <c r="N629" s="307"/>
      <c r="O629" s="318" t="s">
        <v>91</v>
      </c>
      <c r="P629" s="379">
        <v>-4.9000000000000004</v>
      </c>
      <c r="Q629" s="329">
        <v>0.6</v>
      </c>
      <c r="R629" s="307"/>
      <c r="S629" s="307"/>
      <c r="T629" s="307"/>
      <c r="U629" s="307"/>
      <c r="V629" s="309"/>
      <c r="W629" s="307"/>
      <c r="X629" s="307"/>
      <c r="Y629" s="307"/>
      <c r="Z629" s="307"/>
      <c r="AA629" s="307"/>
      <c r="AB629" s="309"/>
      <c r="AC629" s="307"/>
      <c r="AD629" s="307"/>
      <c r="AE629" s="307"/>
      <c r="AF629" s="307"/>
      <c r="AG629" s="307"/>
      <c r="AH629" s="310"/>
      <c r="AI629" s="311"/>
      <c r="AJ629" s="311"/>
      <c r="AK629" s="311"/>
      <c r="AL629" s="311"/>
      <c r="AM629" s="312"/>
      <c r="AN629" s="311"/>
      <c r="AO629" s="311"/>
      <c r="AP629" s="311"/>
      <c r="AQ629" s="311"/>
      <c r="AR629" s="311"/>
      <c r="AS629" s="312"/>
      <c r="AT629" s="299"/>
    </row>
    <row r="630" spans="1:46" s="313" customFormat="1" ht="18" customHeight="1" x14ac:dyDescent="0.25">
      <c r="A630" s="352">
        <f>MATCH(B630,STUDIES!$A$4:$A$503,0)</f>
        <v>49</v>
      </c>
      <c r="B630" s="304" t="s">
        <v>872</v>
      </c>
      <c r="C630" s="366" t="s">
        <v>1108</v>
      </c>
      <c r="D630" s="304" t="s">
        <v>155</v>
      </c>
      <c r="E630" s="305" t="s">
        <v>148</v>
      </c>
      <c r="F630" s="305">
        <v>16</v>
      </c>
      <c r="G630" s="305">
        <v>591</v>
      </c>
      <c r="H630" s="306"/>
      <c r="I630" s="307"/>
      <c r="J630" s="307"/>
      <c r="K630" s="307"/>
      <c r="L630" s="307"/>
      <c r="M630" s="307"/>
      <c r="N630" s="307"/>
      <c r="O630" s="318" t="s">
        <v>91</v>
      </c>
      <c r="P630" s="379">
        <v>-8.8000000000000007</v>
      </c>
      <c r="Q630" s="329">
        <v>0.3</v>
      </c>
      <c r="R630" s="307"/>
      <c r="S630" s="307"/>
      <c r="T630" s="307"/>
      <c r="U630" s="307"/>
      <c r="V630" s="309"/>
      <c r="W630" s="307"/>
      <c r="X630" s="307"/>
      <c r="Y630" s="307"/>
      <c r="Z630" s="307"/>
      <c r="AA630" s="307"/>
      <c r="AB630" s="309"/>
      <c r="AC630" s="307"/>
      <c r="AD630" s="307"/>
      <c r="AE630" s="307"/>
      <c r="AF630" s="307"/>
      <c r="AG630" s="307"/>
      <c r="AH630" s="310"/>
      <c r="AI630" s="311"/>
      <c r="AJ630" s="311"/>
      <c r="AK630" s="311"/>
      <c r="AL630" s="311"/>
      <c r="AM630" s="312"/>
      <c r="AN630" s="311"/>
      <c r="AO630" s="311"/>
      <c r="AP630" s="311"/>
      <c r="AQ630" s="311"/>
      <c r="AR630" s="311"/>
      <c r="AS630" s="312"/>
      <c r="AT630" s="299"/>
    </row>
    <row r="631" spans="1:46" s="313" customFormat="1" ht="18" customHeight="1" x14ac:dyDescent="0.25">
      <c r="A631" s="352">
        <f>MATCH(B631,STUDIES!$A$4:$A$503,0)</f>
        <v>49</v>
      </c>
      <c r="B631" s="304" t="s">
        <v>872</v>
      </c>
      <c r="C631" s="366" t="s">
        <v>149</v>
      </c>
      <c r="D631" s="304" t="s">
        <v>152</v>
      </c>
      <c r="E631" s="305" t="s">
        <v>148</v>
      </c>
      <c r="F631" s="305">
        <v>16</v>
      </c>
      <c r="G631" s="305">
        <v>201</v>
      </c>
      <c r="H631" s="306"/>
      <c r="I631" s="307"/>
      <c r="J631" s="307"/>
      <c r="K631" s="307"/>
      <c r="L631" s="307"/>
      <c r="M631" s="307"/>
      <c r="N631" s="307"/>
      <c r="O631" s="318" t="s">
        <v>91</v>
      </c>
      <c r="P631" s="319">
        <v>-7</v>
      </c>
      <c r="Q631" s="307">
        <v>1.06</v>
      </c>
      <c r="R631" s="307"/>
      <c r="S631" s="307"/>
      <c r="T631" s="307"/>
      <c r="U631" s="307"/>
      <c r="V631" s="309"/>
      <c r="W631" s="307"/>
      <c r="X631" s="307"/>
      <c r="Y631" s="307"/>
      <c r="Z631" s="307"/>
      <c r="AA631" s="307"/>
      <c r="AB631" s="309"/>
      <c r="AC631" s="307"/>
      <c r="AD631" s="307"/>
      <c r="AE631" s="307"/>
      <c r="AF631" s="307"/>
      <c r="AG631" s="307"/>
      <c r="AH631" s="310"/>
      <c r="AI631" s="311"/>
      <c r="AJ631" s="311"/>
      <c r="AK631" s="311"/>
      <c r="AL631" s="311"/>
      <c r="AM631" s="312"/>
      <c r="AN631" s="311"/>
      <c r="AO631" s="311"/>
      <c r="AP631" s="311"/>
      <c r="AQ631" s="311"/>
      <c r="AR631" s="311"/>
      <c r="AS631" s="312"/>
      <c r="AT631" s="299"/>
    </row>
    <row r="632" spans="1:46" s="313" customFormat="1" ht="18" customHeight="1" x14ac:dyDescent="0.25">
      <c r="A632" s="352">
        <f>MATCH(B632,STUDIES!$A$4:$A$503,0)</f>
        <v>49</v>
      </c>
      <c r="B632" s="304" t="s">
        <v>872</v>
      </c>
      <c r="C632" s="366" t="s">
        <v>1108</v>
      </c>
      <c r="D632" s="304" t="s">
        <v>152</v>
      </c>
      <c r="E632" s="305" t="s">
        <v>148</v>
      </c>
      <c r="F632" s="305">
        <v>16</v>
      </c>
      <c r="G632" s="305">
        <v>591</v>
      </c>
      <c r="H632" s="306"/>
      <c r="I632" s="307"/>
      <c r="J632" s="307"/>
      <c r="K632" s="307"/>
      <c r="L632" s="307"/>
      <c r="M632" s="307"/>
      <c r="N632" s="307"/>
      <c r="O632" s="318" t="s">
        <v>91</v>
      </c>
      <c r="P632" s="319">
        <v>-16.899999999999999</v>
      </c>
      <c r="Q632" s="307">
        <v>0.55000000000000004</v>
      </c>
      <c r="R632" s="307"/>
      <c r="S632" s="307"/>
      <c r="T632" s="307"/>
      <c r="U632" s="307"/>
      <c r="V632" s="309"/>
      <c r="W632" s="307"/>
      <c r="X632" s="307"/>
      <c r="Y632" s="307"/>
      <c r="Z632" s="307"/>
      <c r="AA632" s="307"/>
      <c r="AB632" s="309"/>
      <c r="AC632" s="307"/>
      <c r="AD632" s="307"/>
      <c r="AE632" s="307"/>
      <c r="AF632" s="307"/>
      <c r="AG632" s="307"/>
      <c r="AH632" s="310"/>
      <c r="AI632" s="311"/>
      <c r="AJ632" s="311"/>
      <c r="AK632" s="311"/>
      <c r="AL632" s="311"/>
      <c r="AM632" s="312"/>
      <c r="AN632" s="311"/>
      <c r="AO632" s="311"/>
      <c r="AP632" s="311"/>
      <c r="AQ632" s="311"/>
      <c r="AR632" s="311"/>
      <c r="AS632" s="312"/>
      <c r="AT632" s="299"/>
    </row>
    <row r="633" spans="1:46" s="313" customFormat="1" ht="18" customHeight="1" x14ac:dyDescent="0.25">
      <c r="A633" s="352">
        <f>MATCH(B633,STUDIES!$A$4:$A$503,0)</f>
        <v>49</v>
      </c>
      <c r="B633" s="391" t="s">
        <v>872</v>
      </c>
      <c r="C633" s="366" t="s">
        <v>149</v>
      </c>
      <c r="D633" s="304" t="s">
        <v>154</v>
      </c>
      <c r="E633" s="305" t="s">
        <v>148</v>
      </c>
      <c r="F633" s="305">
        <v>16</v>
      </c>
      <c r="G633" s="305">
        <v>201</v>
      </c>
      <c r="H633" s="306"/>
      <c r="I633" s="307"/>
      <c r="J633" s="307"/>
      <c r="K633" s="307"/>
      <c r="L633" s="307"/>
      <c r="M633" s="307"/>
      <c r="N633" s="307"/>
      <c r="O633" s="318" t="s">
        <v>91</v>
      </c>
      <c r="P633" s="319">
        <v>-3.7</v>
      </c>
      <c r="Q633" s="307">
        <v>0.66</v>
      </c>
      <c r="R633" s="307"/>
      <c r="S633" s="307"/>
      <c r="T633" s="307"/>
      <c r="U633" s="307"/>
      <c r="V633" s="309"/>
      <c r="W633" s="307"/>
      <c r="X633" s="307"/>
      <c r="Y633" s="307"/>
      <c r="Z633" s="307"/>
      <c r="AA633" s="307"/>
      <c r="AB633" s="309"/>
      <c r="AC633" s="307"/>
      <c r="AD633" s="307"/>
      <c r="AE633" s="307"/>
      <c r="AF633" s="307"/>
      <c r="AG633" s="307"/>
      <c r="AH633" s="310"/>
      <c r="AI633" s="311"/>
      <c r="AJ633" s="311"/>
      <c r="AK633" s="311"/>
      <c r="AL633" s="311"/>
      <c r="AM633" s="312"/>
      <c r="AN633" s="311"/>
      <c r="AO633" s="311"/>
      <c r="AP633" s="311"/>
      <c r="AQ633" s="311"/>
      <c r="AR633" s="311"/>
      <c r="AS633" s="312"/>
      <c r="AT633" s="299"/>
    </row>
    <row r="634" spans="1:46" s="313" customFormat="1" ht="18" customHeight="1" x14ac:dyDescent="0.25">
      <c r="A634" s="352">
        <f>MATCH(B634,STUDIES!$A$4:$A$503,0)</f>
        <v>49</v>
      </c>
      <c r="B634" s="391" t="s">
        <v>872</v>
      </c>
      <c r="C634" s="366" t="s">
        <v>1108</v>
      </c>
      <c r="D634" s="304" t="s">
        <v>154</v>
      </c>
      <c r="E634" s="305" t="s">
        <v>148</v>
      </c>
      <c r="F634" s="305">
        <v>16</v>
      </c>
      <c r="G634" s="305">
        <v>591</v>
      </c>
      <c r="H634" s="306"/>
      <c r="I634" s="307"/>
      <c r="J634" s="307"/>
      <c r="K634" s="307"/>
      <c r="L634" s="307"/>
      <c r="M634" s="307"/>
      <c r="N634" s="307"/>
      <c r="O634" s="318" t="s">
        <v>91</v>
      </c>
      <c r="P634" s="319">
        <v>-8.8000000000000007</v>
      </c>
      <c r="Q634" s="307">
        <v>0.33</v>
      </c>
      <c r="R634" s="307"/>
      <c r="S634" s="307"/>
      <c r="T634" s="307"/>
      <c r="U634" s="307"/>
      <c r="V634" s="309"/>
      <c r="W634" s="307"/>
      <c r="X634" s="307"/>
      <c r="Y634" s="307"/>
      <c r="Z634" s="307"/>
      <c r="AA634" s="307"/>
      <c r="AB634" s="309"/>
      <c r="AC634" s="307"/>
      <c r="AD634" s="307"/>
      <c r="AE634" s="307"/>
      <c r="AF634" s="307"/>
      <c r="AG634" s="307"/>
      <c r="AH634" s="310"/>
      <c r="AI634" s="311"/>
      <c r="AJ634" s="311"/>
      <c r="AK634" s="311"/>
      <c r="AL634" s="311"/>
      <c r="AM634" s="312"/>
      <c r="AN634" s="311"/>
      <c r="AO634" s="311"/>
      <c r="AP634" s="311"/>
      <c r="AQ634" s="311"/>
      <c r="AR634" s="311"/>
      <c r="AS634" s="312"/>
      <c r="AT634" s="299"/>
    </row>
    <row r="635" spans="1:46" s="313" customFormat="1" ht="18" customHeight="1" x14ac:dyDescent="0.25">
      <c r="A635" s="352">
        <f>MATCH(B635,STUDIES!$A$4:$A$503,0)</f>
        <v>49</v>
      </c>
      <c r="B635" s="391" t="s">
        <v>872</v>
      </c>
      <c r="C635" s="366" t="s">
        <v>149</v>
      </c>
      <c r="D635" s="304" t="s">
        <v>703</v>
      </c>
      <c r="E635" s="305" t="s">
        <v>148</v>
      </c>
      <c r="F635" s="305">
        <v>16</v>
      </c>
      <c r="G635" s="305">
        <v>201</v>
      </c>
      <c r="H635" s="306"/>
      <c r="I635" s="307"/>
      <c r="J635" s="307"/>
      <c r="K635" s="307"/>
      <c r="L635" s="307"/>
      <c r="M635" s="307"/>
      <c r="N635" s="307"/>
      <c r="O635" s="318" t="s">
        <v>91</v>
      </c>
      <c r="P635" s="319">
        <v>-1.6</v>
      </c>
      <c r="Q635" s="307">
        <v>0.21</v>
      </c>
      <c r="R635" s="307"/>
      <c r="S635" s="307"/>
      <c r="T635" s="307"/>
      <c r="U635" s="307"/>
      <c r="V635" s="309"/>
      <c r="W635" s="307"/>
      <c r="X635" s="307"/>
      <c r="Y635" s="307"/>
      <c r="Z635" s="307"/>
      <c r="AA635" s="307"/>
      <c r="AB635" s="309"/>
      <c r="AC635" s="307"/>
      <c r="AD635" s="307"/>
      <c r="AE635" s="307"/>
      <c r="AF635" s="307"/>
      <c r="AG635" s="307"/>
      <c r="AH635" s="310"/>
      <c r="AI635" s="311"/>
      <c r="AJ635" s="311"/>
      <c r="AK635" s="311"/>
      <c r="AL635" s="311"/>
      <c r="AM635" s="312"/>
      <c r="AN635" s="311"/>
      <c r="AO635" s="311"/>
      <c r="AP635" s="311"/>
      <c r="AQ635" s="311"/>
      <c r="AR635" s="311"/>
      <c r="AS635" s="312"/>
      <c r="AT635" s="299"/>
    </row>
    <row r="636" spans="1:46" s="313" customFormat="1" ht="18" customHeight="1" x14ac:dyDescent="0.25">
      <c r="A636" s="352">
        <f>MATCH(B636,STUDIES!$A$4:$A$503,0)</f>
        <v>49</v>
      </c>
      <c r="B636" s="391" t="s">
        <v>872</v>
      </c>
      <c r="C636" s="366" t="s">
        <v>1108</v>
      </c>
      <c r="D636" s="304" t="s">
        <v>703</v>
      </c>
      <c r="E636" s="305" t="s">
        <v>148</v>
      </c>
      <c r="F636" s="305">
        <v>16</v>
      </c>
      <c r="G636" s="305">
        <v>591</v>
      </c>
      <c r="H636" s="306"/>
      <c r="I636" s="307"/>
      <c r="J636" s="307"/>
      <c r="K636" s="307"/>
      <c r="L636" s="307"/>
      <c r="M636" s="307"/>
      <c r="N636" s="307"/>
      <c r="O636" s="318" t="s">
        <v>91</v>
      </c>
      <c r="P636" s="319">
        <v>-2.9</v>
      </c>
      <c r="Q636" s="307">
        <v>0.11</v>
      </c>
      <c r="R636" s="307"/>
      <c r="S636" s="307"/>
      <c r="T636" s="307"/>
      <c r="U636" s="307"/>
      <c r="V636" s="309"/>
      <c r="W636" s="307"/>
      <c r="X636" s="307"/>
      <c r="Y636" s="307"/>
      <c r="Z636" s="307"/>
      <c r="AA636" s="307"/>
      <c r="AB636" s="309"/>
      <c r="AC636" s="307"/>
      <c r="AD636" s="307"/>
      <c r="AE636" s="307"/>
      <c r="AF636" s="307"/>
      <c r="AG636" s="307"/>
      <c r="AH636" s="310"/>
      <c r="AI636" s="311"/>
      <c r="AJ636" s="311"/>
      <c r="AK636" s="311"/>
      <c r="AL636" s="311"/>
      <c r="AM636" s="312"/>
      <c r="AN636" s="311"/>
      <c r="AO636" s="311"/>
      <c r="AP636" s="311"/>
      <c r="AQ636" s="311"/>
      <c r="AR636" s="311"/>
      <c r="AS636" s="312"/>
      <c r="AT636" s="299"/>
    </row>
    <row r="637" spans="1:46" s="313" customFormat="1" ht="18" customHeight="1" x14ac:dyDescent="0.25">
      <c r="A637" s="352">
        <f>MATCH(B637,STUDIES!$A$4:$A$503,0)</f>
        <v>49</v>
      </c>
      <c r="B637" s="304" t="s">
        <v>872</v>
      </c>
      <c r="C637" s="317" t="s">
        <v>149</v>
      </c>
      <c r="D637" s="304" t="s">
        <v>1178</v>
      </c>
      <c r="E637" s="305" t="s">
        <v>148</v>
      </c>
      <c r="F637" s="305">
        <v>16</v>
      </c>
      <c r="G637" s="305">
        <v>200</v>
      </c>
      <c r="H637" s="306">
        <v>5</v>
      </c>
      <c r="I637" s="307"/>
      <c r="J637" s="307"/>
      <c r="K637" s="307"/>
      <c r="L637" s="307"/>
      <c r="M637" s="307"/>
      <c r="N637" s="307"/>
      <c r="O637" s="318"/>
      <c r="P637" s="319"/>
      <c r="Q637" s="307"/>
      <c r="R637" s="307"/>
      <c r="S637" s="307"/>
      <c r="T637" s="307"/>
      <c r="U637" s="307"/>
      <c r="V637" s="309"/>
      <c r="W637" s="307"/>
      <c r="X637" s="307"/>
      <c r="Y637" s="307"/>
      <c r="Z637" s="307"/>
      <c r="AA637" s="307"/>
      <c r="AB637" s="309"/>
      <c r="AC637" s="307"/>
      <c r="AD637" s="307"/>
      <c r="AE637" s="307"/>
      <c r="AF637" s="307"/>
      <c r="AG637" s="307"/>
      <c r="AH637" s="310"/>
      <c r="AI637" s="311"/>
      <c r="AJ637" s="311"/>
      <c r="AK637" s="311"/>
      <c r="AL637" s="311"/>
      <c r="AM637" s="312"/>
      <c r="AN637" s="311"/>
      <c r="AO637" s="311"/>
      <c r="AP637" s="311"/>
      <c r="AQ637" s="311"/>
      <c r="AR637" s="311"/>
      <c r="AS637" s="312"/>
      <c r="AT637" s="299"/>
    </row>
    <row r="638" spans="1:46" s="313" customFormat="1" ht="18" customHeight="1" x14ac:dyDescent="0.25">
      <c r="A638" s="352">
        <f>MATCH(B638,STUDIES!$A$4:$A$503,0)</f>
        <v>49</v>
      </c>
      <c r="B638" s="304" t="s">
        <v>872</v>
      </c>
      <c r="C638" s="317" t="s">
        <v>1108</v>
      </c>
      <c r="D638" s="304" t="s">
        <v>1178</v>
      </c>
      <c r="E638" s="305" t="s">
        <v>148</v>
      </c>
      <c r="F638" s="305">
        <v>16</v>
      </c>
      <c r="G638" s="305">
        <v>592</v>
      </c>
      <c r="H638" s="306">
        <v>10</v>
      </c>
      <c r="I638" s="307"/>
      <c r="J638" s="307"/>
      <c r="K638" s="307"/>
      <c r="L638" s="307"/>
      <c r="M638" s="307"/>
      <c r="N638" s="307"/>
      <c r="O638" s="318"/>
      <c r="P638" s="319"/>
      <c r="Q638" s="307"/>
      <c r="R638" s="307"/>
      <c r="S638" s="307"/>
      <c r="T638" s="307"/>
      <c r="U638" s="307"/>
      <c r="V638" s="309"/>
      <c r="W638" s="307"/>
      <c r="X638" s="307"/>
      <c r="Y638" s="307"/>
      <c r="Z638" s="307"/>
      <c r="AA638" s="307"/>
      <c r="AB638" s="309"/>
      <c r="AC638" s="307"/>
      <c r="AD638" s="307"/>
      <c r="AE638" s="307"/>
      <c r="AF638" s="307"/>
      <c r="AG638" s="307"/>
      <c r="AH638" s="310"/>
      <c r="AI638" s="311"/>
      <c r="AJ638" s="311"/>
      <c r="AK638" s="311"/>
      <c r="AL638" s="311"/>
      <c r="AM638" s="312"/>
      <c r="AN638" s="311"/>
      <c r="AO638" s="311"/>
      <c r="AP638" s="311"/>
      <c r="AQ638" s="311"/>
      <c r="AR638" s="311"/>
      <c r="AS638" s="312"/>
      <c r="AT638" s="299"/>
    </row>
    <row r="639" spans="1:46" s="313" customFormat="1" ht="18" customHeight="1" x14ac:dyDescent="0.25">
      <c r="A639" s="352">
        <f>MATCH(B639,STUDIES!$A$4:$A$503,0)</f>
        <v>49</v>
      </c>
      <c r="B639" s="304" t="s">
        <v>872</v>
      </c>
      <c r="C639" s="317" t="s">
        <v>149</v>
      </c>
      <c r="D639" s="304" t="s">
        <v>1182</v>
      </c>
      <c r="E639" s="305" t="s">
        <v>148</v>
      </c>
      <c r="F639" s="305">
        <v>16</v>
      </c>
      <c r="G639" s="305">
        <v>200</v>
      </c>
      <c r="H639" s="306">
        <v>3</v>
      </c>
      <c r="I639" s="307"/>
      <c r="J639" s="307"/>
      <c r="K639" s="307"/>
      <c r="L639" s="307"/>
      <c r="M639" s="307"/>
      <c r="N639" s="307"/>
      <c r="O639" s="318"/>
      <c r="P639" s="319"/>
      <c r="Q639" s="307"/>
      <c r="R639" s="307"/>
      <c r="S639" s="307"/>
      <c r="T639" s="307"/>
      <c r="U639" s="307"/>
      <c r="V639" s="309"/>
      <c r="W639" s="307"/>
      <c r="X639" s="307"/>
      <c r="Y639" s="307"/>
      <c r="Z639" s="307"/>
      <c r="AA639" s="307"/>
      <c r="AB639" s="309"/>
      <c r="AC639" s="307"/>
      <c r="AD639" s="307"/>
      <c r="AE639" s="307"/>
      <c r="AF639" s="307"/>
      <c r="AG639" s="307"/>
      <c r="AH639" s="310"/>
      <c r="AI639" s="311"/>
      <c r="AJ639" s="311"/>
      <c r="AK639" s="311"/>
      <c r="AL639" s="311"/>
      <c r="AM639" s="312"/>
      <c r="AN639" s="311"/>
      <c r="AO639" s="311"/>
      <c r="AP639" s="311"/>
      <c r="AQ639" s="311"/>
      <c r="AR639" s="311"/>
      <c r="AS639" s="312"/>
      <c r="AT639" s="299"/>
    </row>
    <row r="640" spans="1:46" s="313" customFormat="1" ht="18" customHeight="1" x14ac:dyDescent="0.25">
      <c r="A640" s="352">
        <f>MATCH(B640,STUDIES!$A$4:$A$503,0)</f>
        <v>49</v>
      </c>
      <c r="B640" s="304" t="s">
        <v>872</v>
      </c>
      <c r="C640" s="317" t="s">
        <v>1108</v>
      </c>
      <c r="D640" s="304" t="s">
        <v>1182</v>
      </c>
      <c r="E640" s="305" t="s">
        <v>148</v>
      </c>
      <c r="F640" s="305">
        <v>16</v>
      </c>
      <c r="G640" s="305">
        <v>592</v>
      </c>
      <c r="H640" s="306">
        <v>9</v>
      </c>
      <c r="I640" s="307"/>
      <c r="J640" s="307"/>
      <c r="K640" s="307"/>
      <c r="L640" s="307"/>
      <c r="M640" s="307"/>
      <c r="N640" s="307"/>
      <c r="O640" s="318"/>
      <c r="P640" s="319"/>
      <c r="Q640" s="307"/>
      <c r="R640" s="307"/>
      <c r="S640" s="307"/>
      <c r="T640" s="307"/>
      <c r="U640" s="307"/>
      <c r="V640" s="309"/>
      <c r="W640" s="307"/>
      <c r="X640" s="307"/>
      <c r="Y640" s="307"/>
      <c r="Z640" s="307"/>
      <c r="AA640" s="307"/>
      <c r="AB640" s="309"/>
      <c r="AC640" s="307"/>
      <c r="AD640" s="307"/>
      <c r="AE640" s="307"/>
      <c r="AF640" s="307"/>
      <c r="AG640" s="307"/>
      <c r="AH640" s="310"/>
      <c r="AI640" s="311"/>
      <c r="AJ640" s="311"/>
      <c r="AK640" s="311"/>
      <c r="AL640" s="311"/>
      <c r="AM640" s="312"/>
      <c r="AN640" s="311"/>
      <c r="AO640" s="311"/>
      <c r="AP640" s="311"/>
      <c r="AQ640" s="311"/>
      <c r="AR640" s="311"/>
      <c r="AS640" s="312"/>
      <c r="AT640" s="299"/>
    </row>
    <row r="641" spans="1:46" s="313" customFormat="1" ht="18" customHeight="1" x14ac:dyDescent="0.25">
      <c r="A641" s="352">
        <f>MATCH(B641,STUDIES!$A$4:$A$503,0)</f>
        <v>50</v>
      </c>
      <c r="B641" s="302" t="s">
        <v>360</v>
      </c>
      <c r="C641" s="314" t="s">
        <v>149</v>
      </c>
      <c r="D641" s="286" t="s">
        <v>155</v>
      </c>
      <c r="E641" s="287" t="s">
        <v>148</v>
      </c>
      <c r="F641" s="287">
        <v>12</v>
      </c>
      <c r="G641" s="333">
        <v>39</v>
      </c>
      <c r="H641" s="334"/>
      <c r="I641" s="293">
        <v>13</v>
      </c>
      <c r="J641" s="289"/>
      <c r="K641" s="293">
        <v>7.9</v>
      </c>
      <c r="L641" s="289"/>
      <c r="M641" s="289"/>
      <c r="N641" s="289"/>
      <c r="O641" s="326" t="s">
        <v>151</v>
      </c>
      <c r="P641" s="325"/>
      <c r="Q641" s="289"/>
      <c r="R641" s="289"/>
      <c r="S641" s="289"/>
      <c r="T641" s="289"/>
      <c r="U641" s="289"/>
      <c r="V641" s="292">
        <v>7.6</v>
      </c>
      <c r="W641" s="289"/>
      <c r="X641" s="293">
        <v>6.2</v>
      </c>
      <c r="Y641" s="293"/>
      <c r="Z641" s="293"/>
      <c r="AA641" s="293"/>
      <c r="AB641" s="294"/>
      <c r="AC641" s="289"/>
      <c r="AD641" s="289"/>
      <c r="AE641" s="289"/>
      <c r="AF641" s="289"/>
      <c r="AG641" s="289"/>
      <c r="AH641" s="295"/>
      <c r="AI641" s="296"/>
      <c r="AJ641" s="296"/>
      <c r="AK641" s="296"/>
      <c r="AL641" s="296"/>
      <c r="AM641" s="297"/>
      <c r="AN641" s="296"/>
      <c r="AO641" s="296"/>
      <c r="AP641" s="296"/>
      <c r="AQ641" s="296"/>
      <c r="AR641" s="296"/>
      <c r="AS641" s="297"/>
      <c r="AT641" s="299"/>
    </row>
    <row r="642" spans="1:46" s="313" customFormat="1" ht="18" customHeight="1" x14ac:dyDescent="0.25">
      <c r="A642" s="352">
        <f>MATCH(B642,STUDIES!$A$4:$A$503,0)</f>
        <v>50</v>
      </c>
      <c r="B642" s="302" t="s">
        <v>360</v>
      </c>
      <c r="C642" s="314" t="s">
        <v>1106</v>
      </c>
      <c r="D642" s="286" t="s">
        <v>155</v>
      </c>
      <c r="E642" s="287" t="s">
        <v>148</v>
      </c>
      <c r="F642" s="287">
        <v>12</v>
      </c>
      <c r="G642" s="333">
        <v>45</v>
      </c>
      <c r="H642" s="334"/>
      <c r="I642" s="293">
        <v>11.9</v>
      </c>
      <c r="J642" s="289"/>
      <c r="K642" s="293">
        <v>5.8</v>
      </c>
      <c r="L642" s="289"/>
      <c r="M642" s="289"/>
      <c r="N642" s="289"/>
      <c r="O642" s="326" t="s">
        <v>151</v>
      </c>
      <c r="P642" s="325"/>
      <c r="Q642" s="289"/>
      <c r="R642" s="289"/>
      <c r="S642" s="289"/>
      <c r="T642" s="289"/>
      <c r="U642" s="289"/>
      <c r="V642" s="292">
        <v>6.4</v>
      </c>
      <c r="W642" s="289"/>
      <c r="X642" s="293">
        <v>5.8</v>
      </c>
      <c r="Y642" s="293"/>
      <c r="Z642" s="293"/>
      <c r="AA642" s="293"/>
      <c r="AB642" s="294"/>
      <c r="AC642" s="289"/>
      <c r="AD642" s="289"/>
      <c r="AE642" s="289"/>
      <c r="AF642" s="289"/>
      <c r="AG642" s="289"/>
      <c r="AH642" s="295"/>
      <c r="AI642" s="296"/>
      <c r="AJ642" s="296"/>
      <c r="AK642" s="296"/>
      <c r="AL642" s="296"/>
      <c r="AM642" s="297"/>
      <c r="AN642" s="296"/>
      <c r="AO642" s="296"/>
      <c r="AP642" s="296"/>
      <c r="AQ642" s="296"/>
      <c r="AR642" s="296"/>
      <c r="AS642" s="297"/>
      <c r="AT642" s="299"/>
    </row>
    <row r="643" spans="1:46" s="313" customFormat="1" ht="18" customHeight="1" x14ac:dyDescent="0.25">
      <c r="A643" s="352">
        <f>MATCH(B643,STUDIES!$A$4:$A$503,0)</f>
        <v>50</v>
      </c>
      <c r="B643" s="302" t="s">
        <v>360</v>
      </c>
      <c r="C643" s="314" t="s">
        <v>1107</v>
      </c>
      <c r="D643" s="286" t="s">
        <v>155</v>
      </c>
      <c r="E643" s="287" t="s">
        <v>148</v>
      </c>
      <c r="F643" s="287">
        <v>12</v>
      </c>
      <c r="G643" s="333">
        <v>46</v>
      </c>
      <c r="H643" s="334"/>
      <c r="I643" s="293">
        <v>13</v>
      </c>
      <c r="J643" s="289"/>
      <c r="K643" s="293">
        <v>6.8</v>
      </c>
      <c r="L643" s="289"/>
      <c r="M643" s="289"/>
      <c r="N643" s="289"/>
      <c r="O643" s="326" t="s">
        <v>151</v>
      </c>
      <c r="P643" s="325"/>
      <c r="Q643" s="289"/>
      <c r="R643" s="289"/>
      <c r="S643" s="289"/>
      <c r="T643" s="289"/>
      <c r="U643" s="289"/>
      <c r="V643" s="292">
        <v>5.8</v>
      </c>
      <c r="W643" s="289"/>
      <c r="X643" s="293">
        <v>5.5</v>
      </c>
      <c r="Y643" s="293"/>
      <c r="Z643" s="293"/>
      <c r="AA643" s="293"/>
      <c r="AB643" s="294"/>
      <c r="AC643" s="289"/>
      <c r="AD643" s="289"/>
      <c r="AE643" s="289"/>
      <c r="AF643" s="289"/>
      <c r="AG643" s="289"/>
      <c r="AH643" s="295"/>
      <c r="AI643" s="296"/>
      <c r="AJ643" s="296"/>
      <c r="AK643" s="296"/>
      <c r="AL643" s="296"/>
      <c r="AM643" s="297"/>
      <c r="AN643" s="296"/>
      <c r="AO643" s="296"/>
      <c r="AP643" s="296"/>
      <c r="AQ643" s="296"/>
      <c r="AR643" s="296"/>
      <c r="AS643" s="297"/>
      <c r="AT643" s="299"/>
    </row>
    <row r="644" spans="1:46" s="313" customFormat="1" ht="18" customHeight="1" x14ac:dyDescent="0.25">
      <c r="A644" s="352">
        <f>MATCH(B644,STUDIES!$A$4:$A$503,0)</f>
        <v>50</v>
      </c>
      <c r="B644" s="302" t="s">
        <v>360</v>
      </c>
      <c r="C644" s="314" t="s">
        <v>1109</v>
      </c>
      <c r="D644" s="286" t="s">
        <v>155</v>
      </c>
      <c r="E644" s="287" t="s">
        <v>148</v>
      </c>
      <c r="F644" s="287">
        <v>12</v>
      </c>
      <c r="G644" s="333">
        <v>44</v>
      </c>
      <c r="H644" s="334"/>
      <c r="I644" s="293">
        <v>12.4</v>
      </c>
      <c r="J644" s="289"/>
      <c r="K644" s="293">
        <v>6.2</v>
      </c>
      <c r="L644" s="289"/>
      <c r="M644" s="289"/>
      <c r="N644" s="289"/>
      <c r="O644" s="326" t="s">
        <v>151</v>
      </c>
      <c r="P644" s="325"/>
      <c r="Q644" s="289"/>
      <c r="R644" s="289"/>
      <c r="S644" s="289"/>
      <c r="T644" s="289"/>
      <c r="U644" s="289"/>
      <c r="V644" s="292">
        <v>6.2</v>
      </c>
      <c r="W644" s="289"/>
      <c r="X644" s="293">
        <v>5.5</v>
      </c>
      <c r="Y644" s="293"/>
      <c r="Z644" s="293"/>
      <c r="AA644" s="293"/>
      <c r="AB644" s="294"/>
      <c r="AC644" s="289"/>
      <c r="AD644" s="289"/>
      <c r="AE644" s="289"/>
      <c r="AF644" s="289"/>
      <c r="AG644" s="289"/>
      <c r="AH644" s="295"/>
      <c r="AI644" s="296"/>
      <c r="AJ644" s="296"/>
      <c r="AK644" s="296"/>
      <c r="AL644" s="296"/>
      <c r="AM644" s="297"/>
      <c r="AN644" s="296"/>
      <c r="AO644" s="296"/>
      <c r="AP644" s="296"/>
      <c r="AQ644" s="296"/>
      <c r="AR644" s="296"/>
      <c r="AS644" s="297"/>
      <c r="AT644" s="299"/>
    </row>
    <row r="645" spans="1:46" s="313" customFormat="1" ht="18" customHeight="1" x14ac:dyDescent="0.25">
      <c r="A645" s="352">
        <f>MATCH(B645,STUDIES!$A$4:$A$503,0)</f>
        <v>50</v>
      </c>
      <c r="B645" s="302" t="s">
        <v>360</v>
      </c>
      <c r="C645" s="301" t="s">
        <v>149</v>
      </c>
      <c r="D645" s="286" t="s">
        <v>152</v>
      </c>
      <c r="E645" s="287" t="s">
        <v>148</v>
      </c>
      <c r="F645" s="287">
        <v>12</v>
      </c>
      <c r="G645" s="287">
        <v>51</v>
      </c>
      <c r="H645" s="288"/>
      <c r="I645" s="289"/>
      <c r="J645" s="289"/>
      <c r="K645" s="289"/>
      <c r="L645" s="289"/>
      <c r="M645" s="289"/>
      <c r="N645" s="289"/>
      <c r="O645" s="315" t="s">
        <v>91</v>
      </c>
      <c r="P645" s="316">
        <v>-10.78</v>
      </c>
      <c r="Q645" s="293">
        <v>1.4</v>
      </c>
      <c r="R645" s="289"/>
      <c r="S645" s="289"/>
      <c r="T645" s="289"/>
      <c r="U645" s="289"/>
      <c r="V645" s="294"/>
      <c r="W645" s="289"/>
      <c r="X645" s="289"/>
      <c r="Y645" s="289"/>
      <c r="Z645" s="289"/>
      <c r="AA645" s="289"/>
      <c r="AB645" s="294"/>
      <c r="AC645" s="289"/>
      <c r="AD645" s="289"/>
      <c r="AE645" s="289"/>
      <c r="AF645" s="289"/>
      <c r="AG645" s="289"/>
      <c r="AH645" s="295"/>
      <c r="AI645" s="296"/>
      <c r="AJ645" s="296"/>
      <c r="AK645" s="296"/>
      <c r="AL645" s="296"/>
      <c r="AM645" s="297"/>
      <c r="AN645" s="296"/>
      <c r="AO645" s="296"/>
      <c r="AP645" s="296"/>
      <c r="AQ645" s="296"/>
      <c r="AR645" s="296"/>
      <c r="AS645" s="297"/>
      <c r="AT645" s="298"/>
    </row>
    <row r="646" spans="1:46" s="313" customFormat="1" ht="18" customHeight="1" x14ac:dyDescent="0.25">
      <c r="A646" s="352">
        <f>MATCH(B646,STUDIES!$A$4:$A$503,0)</f>
        <v>50</v>
      </c>
      <c r="B646" s="302" t="s">
        <v>360</v>
      </c>
      <c r="C646" s="301" t="s">
        <v>1106</v>
      </c>
      <c r="D646" s="286" t="s">
        <v>152</v>
      </c>
      <c r="E646" s="287" t="s">
        <v>148</v>
      </c>
      <c r="F646" s="287">
        <v>12</v>
      </c>
      <c r="G646" s="287">
        <v>51</v>
      </c>
      <c r="H646" s="288"/>
      <c r="I646" s="289"/>
      <c r="J646" s="289"/>
      <c r="K646" s="289"/>
      <c r="L646" s="289"/>
      <c r="M646" s="289"/>
      <c r="N646" s="289"/>
      <c r="O646" s="315" t="s">
        <v>91</v>
      </c>
      <c r="P646" s="316">
        <v>-15.14</v>
      </c>
      <c r="Q646" s="293">
        <v>1.36</v>
      </c>
      <c r="R646" s="289"/>
      <c r="S646" s="289"/>
      <c r="T646" s="289"/>
      <c r="U646" s="289"/>
      <c r="V646" s="294"/>
      <c r="W646" s="289"/>
      <c r="X646" s="289"/>
      <c r="Y646" s="289"/>
      <c r="Z646" s="289"/>
      <c r="AA646" s="289"/>
      <c r="AB646" s="294"/>
      <c r="AC646" s="289"/>
      <c r="AD646" s="289"/>
      <c r="AE646" s="289"/>
      <c r="AF646" s="289"/>
      <c r="AG646" s="289"/>
      <c r="AH646" s="295"/>
      <c r="AI646" s="296"/>
      <c r="AJ646" s="296"/>
      <c r="AK646" s="296"/>
      <c r="AL646" s="296"/>
      <c r="AM646" s="297"/>
      <c r="AN646" s="296"/>
      <c r="AO646" s="296"/>
      <c r="AP646" s="296"/>
      <c r="AQ646" s="296"/>
      <c r="AR646" s="296"/>
      <c r="AS646" s="297"/>
      <c r="AT646" s="298"/>
    </row>
    <row r="647" spans="1:46" s="313" customFormat="1" ht="18" customHeight="1" x14ac:dyDescent="0.25">
      <c r="A647" s="352">
        <f>MATCH(B647,STUDIES!$A$4:$A$503,0)</f>
        <v>50</v>
      </c>
      <c r="B647" s="302" t="s">
        <v>360</v>
      </c>
      <c r="C647" s="301" t="s">
        <v>1107</v>
      </c>
      <c r="D647" s="286" t="s">
        <v>152</v>
      </c>
      <c r="E647" s="287" t="s">
        <v>148</v>
      </c>
      <c r="F647" s="287">
        <v>12</v>
      </c>
      <c r="G647" s="287">
        <v>52</v>
      </c>
      <c r="H647" s="288"/>
      <c r="I647" s="289"/>
      <c r="J647" s="289"/>
      <c r="K647" s="289"/>
      <c r="L647" s="289"/>
      <c r="M647" s="289"/>
      <c r="N647" s="289"/>
      <c r="O647" s="315" t="s">
        <v>91</v>
      </c>
      <c r="P647" s="316">
        <v>-15.72</v>
      </c>
      <c r="Q647" s="293">
        <v>1.33</v>
      </c>
      <c r="R647" s="289"/>
      <c r="S647" s="289"/>
      <c r="T647" s="289"/>
      <c r="U647" s="289"/>
      <c r="V647" s="294"/>
      <c r="W647" s="289"/>
      <c r="X647" s="289"/>
      <c r="Y647" s="289"/>
      <c r="Z647" s="289"/>
      <c r="AA647" s="289"/>
      <c r="AB647" s="294"/>
      <c r="AC647" s="289"/>
      <c r="AD647" s="289"/>
      <c r="AE647" s="289"/>
      <c r="AF647" s="289"/>
      <c r="AG647" s="289"/>
      <c r="AH647" s="295"/>
      <c r="AI647" s="296"/>
      <c r="AJ647" s="296"/>
      <c r="AK647" s="296"/>
      <c r="AL647" s="296"/>
      <c r="AM647" s="297"/>
      <c r="AN647" s="296"/>
      <c r="AO647" s="296"/>
      <c r="AP647" s="296"/>
      <c r="AQ647" s="296"/>
      <c r="AR647" s="296"/>
      <c r="AS647" s="297"/>
      <c r="AT647" s="298"/>
    </row>
    <row r="648" spans="1:46" s="313" customFormat="1" ht="18" customHeight="1" x14ac:dyDescent="0.25">
      <c r="A648" s="352">
        <f>MATCH(B648,STUDIES!$A$4:$A$503,0)</f>
        <v>50</v>
      </c>
      <c r="B648" s="302" t="s">
        <v>360</v>
      </c>
      <c r="C648" s="301" t="s">
        <v>1109</v>
      </c>
      <c r="D648" s="286" t="s">
        <v>152</v>
      </c>
      <c r="E648" s="287" t="s">
        <v>148</v>
      </c>
      <c r="F648" s="287">
        <v>12</v>
      </c>
      <c r="G648" s="287">
        <v>50</v>
      </c>
      <c r="H648" s="288"/>
      <c r="I648" s="289"/>
      <c r="J648" s="289"/>
      <c r="K648" s="289"/>
      <c r="L648" s="289"/>
      <c r="M648" s="289"/>
      <c r="N648" s="289"/>
      <c r="O648" s="315" t="s">
        <v>91</v>
      </c>
      <c r="P648" s="316">
        <v>-13.67</v>
      </c>
      <c r="Q648" s="293">
        <v>1.39</v>
      </c>
      <c r="R648" s="289"/>
      <c r="S648" s="289"/>
      <c r="T648" s="289"/>
      <c r="U648" s="289"/>
      <c r="V648" s="294"/>
      <c r="W648" s="289"/>
      <c r="X648" s="289"/>
      <c r="Y648" s="289"/>
      <c r="Z648" s="289"/>
      <c r="AA648" s="289"/>
      <c r="AB648" s="294"/>
      <c r="AC648" s="289"/>
      <c r="AD648" s="289"/>
      <c r="AE648" s="289"/>
      <c r="AF648" s="289"/>
      <c r="AG648" s="289"/>
      <c r="AH648" s="295"/>
      <c r="AI648" s="296"/>
      <c r="AJ648" s="296"/>
      <c r="AK648" s="296"/>
      <c r="AL648" s="296"/>
      <c r="AM648" s="297"/>
      <c r="AN648" s="296"/>
      <c r="AO648" s="296"/>
      <c r="AP648" s="296"/>
      <c r="AQ648" s="296"/>
      <c r="AR648" s="296"/>
      <c r="AS648" s="297"/>
      <c r="AT648" s="298"/>
    </row>
    <row r="649" spans="1:46" s="313" customFormat="1" ht="18" customHeight="1" x14ac:dyDescent="0.25">
      <c r="A649" s="352">
        <f>MATCH(B649,STUDIES!$A$4:$A$503,0)</f>
        <v>50</v>
      </c>
      <c r="B649" s="302" t="s">
        <v>360</v>
      </c>
      <c r="C649" s="314" t="s">
        <v>149</v>
      </c>
      <c r="D649" s="286" t="s">
        <v>150</v>
      </c>
      <c r="E649" s="287" t="s">
        <v>148</v>
      </c>
      <c r="F649" s="287">
        <v>12</v>
      </c>
      <c r="G649" s="287">
        <v>41</v>
      </c>
      <c r="H649" s="288"/>
      <c r="I649" s="289">
        <v>47.536999999999999</v>
      </c>
      <c r="J649" s="289"/>
      <c r="K649" s="289">
        <v>10.452</v>
      </c>
      <c r="L649" s="289"/>
      <c r="M649" s="289"/>
      <c r="N649" s="289"/>
      <c r="O649" s="315" t="s">
        <v>151</v>
      </c>
      <c r="P649" s="325"/>
      <c r="Q649" s="289"/>
      <c r="R649" s="289"/>
      <c r="S649" s="289"/>
      <c r="T649" s="289"/>
      <c r="U649" s="289"/>
      <c r="V649" s="294">
        <v>31.725000000000001</v>
      </c>
      <c r="W649" s="289"/>
      <c r="X649" s="289">
        <v>14.978999999999999</v>
      </c>
      <c r="Y649" s="289"/>
      <c r="Z649" s="289"/>
      <c r="AA649" s="289"/>
      <c r="AB649" s="294"/>
      <c r="AC649" s="289"/>
      <c r="AD649" s="289"/>
      <c r="AE649" s="289"/>
      <c r="AF649" s="289"/>
      <c r="AG649" s="289"/>
      <c r="AH649" s="295"/>
      <c r="AI649" s="296"/>
      <c r="AJ649" s="296"/>
      <c r="AK649" s="296"/>
      <c r="AL649" s="296"/>
      <c r="AM649" s="297"/>
      <c r="AN649" s="296"/>
      <c r="AO649" s="296"/>
      <c r="AP649" s="296"/>
      <c r="AQ649" s="296"/>
      <c r="AR649" s="296"/>
      <c r="AS649" s="297"/>
      <c r="AT649" s="298"/>
    </row>
    <row r="650" spans="1:46" s="313" customFormat="1" ht="18" customHeight="1" x14ac:dyDescent="0.25">
      <c r="A650" s="352">
        <f>MATCH(B650,STUDIES!$A$4:$A$503,0)</f>
        <v>50</v>
      </c>
      <c r="B650" s="302" t="s">
        <v>360</v>
      </c>
      <c r="C650" s="314" t="s">
        <v>1106</v>
      </c>
      <c r="D650" s="286" t="s">
        <v>150</v>
      </c>
      <c r="E650" s="287" t="s">
        <v>148</v>
      </c>
      <c r="F650" s="287">
        <v>12</v>
      </c>
      <c r="G650" s="287">
        <v>47</v>
      </c>
      <c r="H650" s="288"/>
      <c r="I650" s="289">
        <v>49.095999999999997</v>
      </c>
      <c r="J650" s="289"/>
      <c r="K650" s="289">
        <v>9.8260000000000005</v>
      </c>
      <c r="L650" s="289"/>
      <c r="M650" s="289"/>
      <c r="N650" s="289"/>
      <c r="O650" s="315" t="s">
        <v>151</v>
      </c>
      <c r="P650" s="325"/>
      <c r="Q650" s="289"/>
      <c r="R650" s="289"/>
      <c r="S650" s="289"/>
      <c r="T650" s="289"/>
      <c r="U650" s="289"/>
      <c r="V650" s="294">
        <v>27.469000000000001</v>
      </c>
      <c r="W650" s="289"/>
      <c r="X650" s="289">
        <v>15.208</v>
      </c>
      <c r="Y650" s="289"/>
      <c r="Z650" s="289"/>
      <c r="AA650" s="289"/>
      <c r="AB650" s="294"/>
      <c r="AC650" s="289"/>
      <c r="AD650" s="289"/>
      <c r="AE650" s="289"/>
      <c r="AF650" s="289"/>
      <c r="AG650" s="289"/>
      <c r="AH650" s="295"/>
      <c r="AI650" s="296"/>
      <c r="AJ650" s="296"/>
      <c r="AK650" s="296"/>
      <c r="AL650" s="296"/>
      <c r="AM650" s="297"/>
      <c r="AN650" s="296"/>
      <c r="AO650" s="296"/>
      <c r="AP650" s="296"/>
      <c r="AQ650" s="296"/>
      <c r="AR650" s="296"/>
      <c r="AS650" s="297"/>
      <c r="AT650" s="298"/>
    </row>
    <row r="651" spans="1:46" s="313" customFormat="1" ht="18" customHeight="1" x14ac:dyDescent="0.25">
      <c r="A651" s="352">
        <f>MATCH(B651,STUDIES!$A$4:$A$503,0)</f>
        <v>50</v>
      </c>
      <c r="B651" s="302" t="s">
        <v>360</v>
      </c>
      <c r="C651" s="314" t="s">
        <v>1107</v>
      </c>
      <c r="D651" s="286" t="s">
        <v>150</v>
      </c>
      <c r="E651" s="287" t="s">
        <v>148</v>
      </c>
      <c r="F651" s="287">
        <v>12</v>
      </c>
      <c r="G651" s="287">
        <v>48</v>
      </c>
      <c r="H651" s="288"/>
      <c r="I651" s="289">
        <v>49.119</v>
      </c>
      <c r="J651" s="289"/>
      <c r="K651" s="289">
        <v>10.298999999999999</v>
      </c>
      <c r="L651" s="289"/>
      <c r="M651" s="289"/>
      <c r="N651" s="289"/>
      <c r="O651" s="315" t="s">
        <v>151</v>
      </c>
      <c r="P651" s="325"/>
      <c r="Q651" s="289"/>
      <c r="R651" s="289"/>
      <c r="S651" s="289"/>
      <c r="T651" s="289"/>
      <c r="U651" s="289"/>
      <c r="V651" s="294">
        <v>27.584</v>
      </c>
      <c r="W651" s="289"/>
      <c r="X651" s="289">
        <v>14.722</v>
      </c>
      <c r="Y651" s="289"/>
      <c r="Z651" s="289"/>
      <c r="AA651" s="289"/>
      <c r="AB651" s="294"/>
      <c r="AC651" s="289"/>
      <c r="AD651" s="289"/>
      <c r="AE651" s="289"/>
      <c r="AF651" s="289"/>
      <c r="AG651" s="289"/>
      <c r="AH651" s="295"/>
      <c r="AI651" s="296"/>
      <c r="AJ651" s="296"/>
      <c r="AK651" s="296"/>
      <c r="AL651" s="296"/>
      <c r="AM651" s="297"/>
      <c r="AN651" s="296"/>
      <c r="AO651" s="296"/>
      <c r="AP651" s="296"/>
      <c r="AQ651" s="296"/>
      <c r="AR651" s="296"/>
      <c r="AS651" s="297"/>
      <c r="AT651" s="298"/>
    </row>
    <row r="652" spans="1:46" s="313" customFormat="1" ht="18" customHeight="1" x14ac:dyDescent="0.25">
      <c r="A652" s="352">
        <f>MATCH(B652,STUDIES!$A$4:$A$503,0)</f>
        <v>50</v>
      </c>
      <c r="B652" s="302" t="s">
        <v>360</v>
      </c>
      <c r="C652" s="314" t="s">
        <v>1109</v>
      </c>
      <c r="D652" s="286" t="s">
        <v>150</v>
      </c>
      <c r="E652" s="287" t="s">
        <v>148</v>
      </c>
      <c r="F652" s="287">
        <v>12</v>
      </c>
      <c r="G652" s="287">
        <v>45</v>
      </c>
      <c r="H652" s="288"/>
      <c r="I652" s="289">
        <v>46.244999999999997</v>
      </c>
      <c r="J652" s="289"/>
      <c r="K652" s="289">
        <v>10.225</v>
      </c>
      <c r="L652" s="289"/>
      <c r="M652" s="289"/>
      <c r="N652" s="289"/>
      <c r="O652" s="315" t="s">
        <v>151</v>
      </c>
      <c r="P652" s="325"/>
      <c r="Q652" s="289"/>
      <c r="R652" s="289"/>
      <c r="S652" s="289"/>
      <c r="T652" s="289"/>
      <c r="U652" s="289"/>
      <c r="V652" s="294">
        <v>28.762</v>
      </c>
      <c r="W652" s="289"/>
      <c r="X652" s="289">
        <v>13.906000000000001</v>
      </c>
      <c r="Y652" s="289"/>
      <c r="Z652" s="289"/>
      <c r="AA652" s="289"/>
      <c r="AB652" s="294"/>
      <c r="AC652" s="289"/>
      <c r="AD652" s="289"/>
      <c r="AE652" s="289"/>
      <c r="AF652" s="289"/>
      <c r="AG652" s="289"/>
      <c r="AH652" s="295"/>
      <c r="AI652" s="296"/>
      <c r="AJ652" s="296"/>
      <c r="AK652" s="296"/>
      <c r="AL652" s="296"/>
      <c r="AM652" s="297"/>
      <c r="AN652" s="296"/>
      <c r="AO652" s="296"/>
      <c r="AP652" s="296"/>
      <c r="AQ652" s="296"/>
      <c r="AR652" s="296"/>
      <c r="AS652" s="297"/>
      <c r="AT652" s="298"/>
    </row>
    <row r="653" spans="1:46" s="313" customFormat="1" ht="18" customHeight="1" x14ac:dyDescent="0.25">
      <c r="A653" s="352">
        <f>MATCH(B653,STUDIES!$A$4:$A$503,0)</f>
        <v>50</v>
      </c>
      <c r="B653" s="302" t="s">
        <v>360</v>
      </c>
      <c r="C653" s="314" t="s">
        <v>149</v>
      </c>
      <c r="D653" s="302" t="s">
        <v>290</v>
      </c>
      <c r="E653" s="287" t="s">
        <v>148</v>
      </c>
      <c r="F653" s="287">
        <v>12</v>
      </c>
      <c r="G653" s="287">
        <v>51</v>
      </c>
      <c r="H653" s="288"/>
      <c r="I653" s="289"/>
      <c r="J653" s="289"/>
      <c r="K653" s="289"/>
      <c r="L653" s="289"/>
      <c r="M653" s="289"/>
      <c r="N653" s="289"/>
      <c r="O653" s="326" t="s">
        <v>91</v>
      </c>
      <c r="P653" s="316">
        <v>-1.03</v>
      </c>
      <c r="Q653" s="293">
        <v>0.27</v>
      </c>
      <c r="R653" s="289"/>
      <c r="S653" s="289"/>
      <c r="T653" s="289"/>
      <c r="U653" s="289"/>
      <c r="V653" s="294"/>
      <c r="W653" s="289"/>
      <c r="X653" s="289"/>
      <c r="Y653" s="289"/>
      <c r="Z653" s="289"/>
      <c r="AA653" s="289"/>
      <c r="AB653" s="294"/>
      <c r="AC653" s="289"/>
      <c r="AD653" s="289"/>
      <c r="AE653" s="289"/>
      <c r="AF653" s="289"/>
      <c r="AG653" s="289"/>
      <c r="AH653" s="295"/>
      <c r="AI653" s="296"/>
      <c r="AJ653" s="296"/>
      <c r="AK653" s="296"/>
      <c r="AL653" s="296"/>
      <c r="AM653" s="297"/>
      <c r="AN653" s="296"/>
      <c r="AO653" s="296"/>
      <c r="AP653" s="296"/>
      <c r="AQ653" s="296"/>
      <c r="AR653" s="296"/>
      <c r="AS653" s="297"/>
      <c r="AT653" s="299"/>
    </row>
    <row r="654" spans="1:46" s="313" customFormat="1" ht="18" customHeight="1" x14ac:dyDescent="0.25">
      <c r="A654" s="352">
        <f>MATCH(B654,STUDIES!$A$4:$A$503,0)</f>
        <v>50</v>
      </c>
      <c r="B654" s="302" t="s">
        <v>360</v>
      </c>
      <c r="C654" s="314" t="s">
        <v>1106</v>
      </c>
      <c r="D654" s="302" t="s">
        <v>290</v>
      </c>
      <c r="E654" s="287" t="s">
        <v>148</v>
      </c>
      <c r="F654" s="287">
        <v>12</v>
      </c>
      <c r="G654" s="287">
        <v>51</v>
      </c>
      <c r="H654" s="288"/>
      <c r="I654" s="289"/>
      <c r="J654" s="289"/>
      <c r="K654" s="289"/>
      <c r="L654" s="289"/>
      <c r="M654" s="289"/>
      <c r="N654" s="289"/>
      <c r="O654" s="326" t="s">
        <v>91</v>
      </c>
      <c r="P654" s="316">
        <v>-1.59</v>
      </c>
      <c r="Q654" s="293">
        <v>0.26</v>
      </c>
      <c r="R654" s="289"/>
      <c r="S654" s="289"/>
      <c r="T654" s="289"/>
      <c r="U654" s="289"/>
      <c r="V654" s="294"/>
      <c r="W654" s="289"/>
      <c r="X654" s="289"/>
      <c r="Y654" s="289"/>
      <c r="Z654" s="289"/>
      <c r="AA654" s="289"/>
      <c r="AB654" s="294"/>
      <c r="AC654" s="289"/>
      <c r="AD654" s="289"/>
      <c r="AE654" s="289"/>
      <c r="AF654" s="289"/>
      <c r="AG654" s="289"/>
      <c r="AH654" s="295"/>
      <c r="AI654" s="296"/>
      <c r="AJ654" s="296"/>
      <c r="AK654" s="296"/>
      <c r="AL654" s="296"/>
      <c r="AM654" s="297"/>
      <c r="AN654" s="296"/>
      <c r="AO654" s="296"/>
      <c r="AP654" s="296"/>
      <c r="AQ654" s="296"/>
      <c r="AR654" s="296"/>
      <c r="AS654" s="297"/>
      <c r="AT654" s="299"/>
    </row>
    <row r="655" spans="1:46" s="313" customFormat="1" ht="18" customHeight="1" x14ac:dyDescent="0.25">
      <c r="A655" s="352">
        <f>MATCH(B655,STUDIES!$A$4:$A$503,0)</f>
        <v>50</v>
      </c>
      <c r="B655" s="302" t="s">
        <v>360</v>
      </c>
      <c r="C655" s="314" t="s">
        <v>1107</v>
      </c>
      <c r="D655" s="302" t="s">
        <v>290</v>
      </c>
      <c r="E655" s="287" t="s">
        <v>148</v>
      </c>
      <c r="F655" s="287">
        <v>12</v>
      </c>
      <c r="G655" s="287">
        <v>52</v>
      </c>
      <c r="H655" s="288"/>
      <c r="I655" s="289"/>
      <c r="J655" s="289"/>
      <c r="K655" s="289"/>
      <c r="L655" s="289"/>
      <c r="M655" s="289"/>
      <c r="N655" s="289"/>
      <c r="O655" s="326" t="s">
        <v>91</v>
      </c>
      <c r="P655" s="316">
        <v>-2.17</v>
      </c>
      <c r="Q655" s="293">
        <v>0.25600000000000001</v>
      </c>
      <c r="R655" s="289"/>
      <c r="S655" s="289"/>
      <c r="T655" s="289"/>
      <c r="U655" s="289"/>
      <c r="V655" s="294"/>
      <c r="W655" s="289"/>
      <c r="X655" s="289"/>
      <c r="Y655" s="289"/>
      <c r="Z655" s="289"/>
      <c r="AA655" s="289"/>
      <c r="AB655" s="294"/>
      <c r="AC655" s="289"/>
      <c r="AD655" s="289"/>
      <c r="AE655" s="289"/>
      <c r="AF655" s="289"/>
      <c r="AG655" s="289"/>
      <c r="AH655" s="295"/>
      <c r="AI655" s="296"/>
      <c r="AJ655" s="296"/>
      <c r="AK655" s="296"/>
      <c r="AL655" s="296"/>
      <c r="AM655" s="297"/>
      <c r="AN655" s="296"/>
      <c r="AO655" s="296"/>
      <c r="AP655" s="296"/>
      <c r="AQ655" s="296"/>
      <c r="AR655" s="296"/>
      <c r="AS655" s="297"/>
      <c r="AT655" s="299"/>
    </row>
    <row r="656" spans="1:46" s="313" customFormat="1" ht="18" customHeight="1" x14ac:dyDescent="0.25">
      <c r="A656" s="352">
        <f>MATCH(B656,STUDIES!$A$4:$A$503,0)</f>
        <v>50</v>
      </c>
      <c r="B656" s="302" t="s">
        <v>360</v>
      </c>
      <c r="C656" s="314" t="s">
        <v>1109</v>
      </c>
      <c r="D656" s="302" t="s">
        <v>290</v>
      </c>
      <c r="E656" s="287" t="s">
        <v>148</v>
      </c>
      <c r="F656" s="287">
        <v>12</v>
      </c>
      <c r="G656" s="287">
        <v>50</v>
      </c>
      <c r="H656" s="288"/>
      <c r="I656" s="289"/>
      <c r="J656" s="289"/>
      <c r="K656" s="289"/>
      <c r="L656" s="289"/>
      <c r="M656" s="289"/>
      <c r="N656" s="289"/>
      <c r="O656" s="326" t="s">
        <v>91</v>
      </c>
      <c r="P656" s="316">
        <v>-1.8</v>
      </c>
      <c r="Q656" s="293">
        <v>0.26600000000000001</v>
      </c>
      <c r="R656" s="289"/>
      <c r="S656" s="289"/>
      <c r="T656" s="289"/>
      <c r="U656" s="289"/>
      <c r="V656" s="294"/>
      <c r="W656" s="289"/>
      <c r="X656" s="289"/>
      <c r="Y656" s="289"/>
      <c r="Z656" s="289"/>
      <c r="AA656" s="289"/>
      <c r="AB656" s="294"/>
      <c r="AC656" s="289"/>
      <c r="AD656" s="289"/>
      <c r="AE656" s="289"/>
      <c r="AF656" s="289"/>
      <c r="AG656" s="289"/>
      <c r="AH656" s="295"/>
      <c r="AI656" s="296"/>
      <c r="AJ656" s="296"/>
      <c r="AK656" s="296"/>
      <c r="AL656" s="296"/>
      <c r="AM656" s="297"/>
      <c r="AN656" s="296"/>
      <c r="AO656" s="296"/>
      <c r="AP656" s="296"/>
      <c r="AQ656" s="296"/>
      <c r="AR656" s="296"/>
      <c r="AS656" s="297"/>
      <c r="AT656" s="299"/>
    </row>
    <row r="657" spans="1:46" s="313" customFormat="1" ht="18" customHeight="1" x14ac:dyDescent="0.25">
      <c r="A657" s="352">
        <f>MATCH(B657,STUDIES!$A$4:$A$503,0)</f>
        <v>50</v>
      </c>
      <c r="B657" s="304" t="s">
        <v>360</v>
      </c>
      <c r="C657" s="317" t="s">
        <v>149</v>
      </c>
      <c r="D657" s="304" t="s">
        <v>1178</v>
      </c>
      <c r="E657" s="305" t="s">
        <v>148</v>
      </c>
      <c r="F657" s="305">
        <v>12</v>
      </c>
      <c r="G657" s="305">
        <v>51</v>
      </c>
      <c r="H657" s="306">
        <v>1</v>
      </c>
      <c r="I657" s="307"/>
      <c r="J657" s="307"/>
      <c r="K657" s="307"/>
      <c r="L657" s="307"/>
      <c r="M657" s="307"/>
      <c r="N657" s="307"/>
      <c r="O657" s="318"/>
      <c r="P657" s="319"/>
      <c r="Q657" s="307"/>
      <c r="R657" s="307"/>
      <c r="S657" s="307"/>
      <c r="T657" s="307"/>
      <c r="U657" s="307"/>
      <c r="V657" s="309"/>
      <c r="W657" s="307"/>
      <c r="X657" s="307"/>
      <c r="Y657" s="307"/>
      <c r="Z657" s="307"/>
      <c r="AA657" s="307"/>
      <c r="AB657" s="309"/>
      <c r="AC657" s="307"/>
      <c r="AD657" s="307"/>
      <c r="AE657" s="307"/>
      <c r="AF657" s="307"/>
      <c r="AG657" s="307"/>
      <c r="AH657" s="310"/>
      <c r="AI657" s="311"/>
      <c r="AJ657" s="311"/>
      <c r="AK657" s="311"/>
      <c r="AL657" s="311"/>
      <c r="AM657" s="312"/>
      <c r="AN657" s="311"/>
      <c r="AO657" s="311"/>
      <c r="AP657" s="311"/>
      <c r="AQ657" s="311"/>
      <c r="AR657" s="311"/>
      <c r="AS657" s="312"/>
      <c r="AT657" s="299"/>
    </row>
    <row r="658" spans="1:46" s="313" customFormat="1" ht="18" customHeight="1" x14ac:dyDescent="0.25">
      <c r="A658" s="352">
        <f>MATCH(B658,STUDIES!$A$4:$A$503,0)</f>
        <v>50</v>
      </c>
      <c r="B658" s="304" t="s">
        <v>360</v>
      </c>
      <c r="C658" s="317" t="s">
        <v>1106</v>
      </c>
      <c r="D658" s="304" t="s">
        <v>1178</v>
      </c>
      <c r="E658" s="305" t="s">
        <v>148</v>
      </c>
      <c r="F658" s="305">
        <v>12</v>
      </c>
      <c r="G658" s="305">
        <v>51</v>
      </c>
      <c r="H658" s="306">
        <v>2</v>
      </c>
      <c r="I658" s="307"/>
      <c r="J658" s="307"/>
      <c r="K658" s="307"/>
      <c r="L658" s="307"/>
      <c r="M658" s="307"/>
      <c r="N658" s="307"/>
      <c r="O658" s="318"/>
      <c r="P658" s="319"/>
      <c r="Q658" s="307"/>
      <c r="R658" s="307"/>
      <c r="S658" s="307"/>
      <c r="T658" s="307"/>
      <c r="U658" s="307"/>
      <c r="V658" s="309"/>
      <c r="W658" s="307"/>
      <c r="X658" s="307"/>
      <c r="Y658" s="307"/>
      <c r="Z658" s="307"/>
      <c r="AA658" s="307"/>
      <c r="AB658" s="309"/>
      <c r="AC658" s="307"/>
      <c r="AD658" s="307"/>
      <c r="AE658" s="307"/>
      <c r="AF658" s="307"/>
      <c r="AG658" s="307"/>
      <c r="AH658" s="310"/>
      <c r="AI658" s="311"/>
      <c r="AJ658" s="311"/>
      <c r="AK658" s="311"/>
      <c r="AL658" s="311"/>
      <c r="AM658" s="312"/>
      <c r="AN658" s="311"/>
      <c r="AO658" s="311"/>
      <c r="AP658" s="311"/>
      <c r="AQ658" s="311"/>
      <c r="AR658" s="311"/>
      <c r="AS658" s="312"/>
      <c r="AT658" s="299"/>
    </row>
    <row r="659" spans="1:46" s="313" customFormat="1" ht="18" customHeight="1" x14ac:dyDescent="0.25">
      <c r="A659" s="352">
        <f>MATCH(B659,STUDIES!$A$4:$A$503,0)</f>
        <v>50</v>
      </c>
      <c r="B659" s="304" t="s">
        <v>360</v>
      </c>
      <c r="C659" s="317" t="s">
        <v>1107</v>
      </c>
      <c r="D659" s="304" t="s">
        <v>1178</v>
      </c>
      <c r="E659" s="305" t="s">
        <v>148</v>
      </c>
      <c r="F659" s="305">
        <v>12</v>
      </c>
      <c r="G659" s="305">
        <v>52</v>
      </c>
      <c r="H659" s="306">
        <v>0</v>
      </c>
      <c r="I659" s="307"/>
      <c r="J659" s="307"/>
      <c r="K659" s="307"/>
      <c r="L659" s="307"/>
      <c r="M659" s="307"/>
      <c r="N659" s="307"/>
      <c r="O659" s="318"/>
      <c r="P659" s="319"/>
      <c r="Q659" s="307"/>
      <c r="R659" s="307"/>
      <c r="S659" s="307"/>
      <c r="T659" s="307"/>
      <c r="U659" s="307"/>
      <c r="V659" s="309"/>
      <c r="W659" s="307"/>
      <c r="X659" s="307"/>
      <c r="Y659" s="307"/>
      <c r="Z659" s="307"/>
      <c r="AA659" s="307"/>
      <c r="AB659" s="309"/>
      <c r="AC659" s="307"/>
      <c r="AD659" s="307"/>
      <c r="AE659" s="307"/>
      <c r="AF659" s="307"/>
      <c r="AG659" s="307"/>
      <c r="AH659" s="310"/>
      <c r="AI659" s="311"/>
      <c r="AJ659" s="311"/>
      <c r="AK659" s="311"/>
      <c r="AL659" s="311"/>
      <c r="AM659" s="312"/>
      <c r="AN659" s="311"/>
      <c r="AO659" s="311"/>
      <c r="AP659" s="311"/>
      <c r="AQ659" s="311"/>
      <c r="AR659" s="311"/>
      <c r="AS659" s="312"/>
      <c r="AT659" s="299"/>
    </row>
    <row r="660" spans="1:46" s="313" customFormat="1" ht="18" customHeight="1" x14ac:dyDescent="0.25">
      <c r="A660" s="352">
        <f>MATCH(B660,STUDIES!$A$4:$A$503,0)</f>
        <v>50</v>
      </c>
      <c r="B660" s="304" t="s">
        <v>360</v>
      </c>
      <c r="C660" s="317" t="s">
        <v>1109</v>
      </c>
      <c r="D660" s="304" t="s">
        <v>1178</v>
      </c>
      <c r="E660" s="305" t="s">
        <v>148</v>
      </c>
      <c r="F660" s="305">
        <v>12</v>
      </c>
      <c r="G660" s="305">
        <v>50</v>
      </c>
      <c r="H660" s="306">
        <v>3</v>
      </c>
      <c r="I660" s="307"/>
      <c r="J660" s="307"/>
      <c r="K660" s="307"/>
      <c r="L660" s="307"/>
      <c r="M660" s="307"/>
      <c r="N660" s="307"/>
      <c r="O660" s="318"/>
      <c r="P660" s="319"/>
      <c r="Q660" s="307"/>
      <c r="R660" s="307"/>
      <c r="S660" s="307"/>
      <c r="T660" s="307"/>
      <c r="U660" s="307"/>
      <c r="V660" s="309"/>
      <c r="W660" s="307"/>
      <c r="X660" s="307"/>
      <c r="Y660" s="307"/>
      <c r="Z660" s="307"/>
      <c r="AA660" s="307"/>
      <c r="AB660" s="309"/>
      <c r="AC660" s="307"/>
      <c r="AD660" s="307"/>
      <c r="AE660" s="307"/>
      <c r="AF660" s="307"/>
      <c r="AG660" s="307"/>
      <c r="AH660" s="310"/>
      <c r="AI660" s="311"/>
      <c r="AJ660" s="311"/>
      <c r="AK660" s="311"/>
      <c r="AL660" s="311"/>
      <c r="AM660" s="312"/>
      <c r="AN660" s="311"/>
      <c r="AO660" s="311"/>
      <c r="AP660" s="311"/>
      <c r="AQ660" s="311"/>
      <c r="AR660" s="311"/>
      <c r="AS660" s="312"/>
      <c r="AT660" s="299"/>
    </row>
    <row r="661" spans="1:46" s="313" customFormat="1" ht="18" customHeight="1" x14ac:dyDescent="0.25">
      <c r="A661" s="352">
        <f>MATCH(B661,STUDIES!$A$4:$A$503,0)</f>
        <v>50</v>
      </c>
      <c r="B661" s="304" t="s">
        <v>360</v>
      </c>
      <c r="C661" s="317" t="s">
        <v>149</v>
      </c>
      <c r="D661" s="304" t="s">
        <v>1182</v>
      </c>
      <c r="E661" s="305" t="s">
        <v>148</v>
      </c>
      <c r="F661" s="305">
        <v>12</v>
      </c>
      <c r="G661" s="305">
        <v>51</v>
      </c>
      <c r="H661" s="306">
        <v>5</v>
      </c>
      <c r="I661" s="307"/>
      <c r="J661" s="307"/>
      <c r="K661" s="307"/>
      <c r="L661" s="307"/>
      <c r="M661" s="307"/>
      <c r="N661" s="307"/>
      <c r="O661" s="318"/>
      <c r="P661" s="319"/>
      <c r="Q661" s="307"/>
      <c r="R661" s="307"/>
      <c r="S661" s="307"/>
      <c r="T661" s="307"/>
      <c r="U661" s="307"/>
      <c r="V661" s="309"/>
      <c r="W661" s="307"/>
      <c r="X661" s="307"/>
      <c r="Y661" s="307"/>
      <c r="Z661" s="307"/>
      <c r="AA661" s="307"/>
      <c r="AB661" s="309"/>
      <c r="AC661" s="307"/>
      <c r="AD661" s="307"/>
      <c r="AE661" s="307"/>
      <c r="AF661" s="307"/>
      <c r="AG661" s="307"/>
      <c r="AH661" s="310"/>
      <c r="AI661" s="311"/>
      <c r="AJ661" s="311"/>
      <c r="AK661" s="311"/>
      <c r="AL661" s="311"/>
      <c r="AM661" s="312"/>
      <c r="AN661" s="311"/>
      <c r="AO661" s="311"/>
      <c r="AP661" s="311"/>
      <c r="AQ661" s="311"/>
      <c r="AR661" s="311"/>
      <c r="AS661" s="312"/>
      <c r="AT661" s="299"/>
    </row>
    <row r="662" spans="1:46" s="313" customFormat="1" ht="18" customHeight="1" x14ac:dyDescent="0.25">
      <c r="A662" s="352">
        <f>MATCH(B662,STUDIES!$A$4:$A$503,0)</f>
        <v>50</v>
      </c>
      <c r="B662" s="304" t="s">
        <v>360</v>
      </c>
      <c r="C662" s="317" t="s">
        <v>1106</v>
      </c>
      <c r="D662" s="304" t="s">
        <v>1182</v>
      </c>
      <c r="E662" s="305" t="s">
        <v>148</v>
      </c>
      <c r="F662" s="305">
        <v>12</v>
      </c>
      <c r="G662" s="305">
        <v>51</v>
      </c>
      <c r="H662" s="306">
        <v>3</v>
      </c>
      <c r="I662" s="307"/>
      <c r="J662" s="307"/>
      <c r="K662" s="307"/>
      <c r="L662" s="307"/>
      <c r="M662" s="307"/>
      <c r="N662" s="307"/>
      <c r="O662" s="318"/>
      <c r="P662" s="319"/>
      <c r="Q662" s="307"/>
      <c r="R662" s="307"/>
      <c r="S662" s="307"/>
      <c r="T662" s="307"/>
      <c r="U662" s="307"/>
      <c r="V662" s="309"/>
      <c r="W662" s="307"/>
      <c r="X662" s="307"/>
      <c r="Y662" s="307"/>
      <c r="Z662" s="307"/>
      <c r="AA662" s="307"/>
      <c r="AB662" s="309"/>
      <c r="AC662" s="307"/>
      <c r="AD662" s="307"/>
      <c r="AE662" s="307"/>
      <c r="AF662" s="307"/>
      <c r="AG662" s="307"/>
      <c r="AH662" s="310"/>
      <c r="AI662" s="311"/>
      <c r="AJ662" s="311"/>
      <c r="AK662" s="311"/>
      <c r="AL662" s="311"/>
      <c r="AM662" s="312"/>
      <c r="AN662" s="311"/>
      <c r="AO662" s="311"/>
      <c r="AP662" s="311"/>
      <c r="AQ662" s="311"/>
      <c r="AR662" s="311"/>
      <c r="AS662" s="312"/>
      <c r="AT662" s="299"/>
    </row>
    <row r="663" spans="1:46" s="313" customFormat="1" ht="18" customHeight="1" x14ac:dyDescent="0.25">
      <c r="A663" s="352">
        <f>MATCH(B663,STUDIES!$A$4:$A$503,0)</f>
        <v>50</v>
      </c>
      <c r="B663" s="304" t="s">
        <v>360</v>
      </c>
      <c r="C663" s="317" t="s">
        <v>1107</v>
      </c>
      <c r="D663" s="304" t="s">
        <v>1182</v>
      </c>
      <c r="E663" s="305" t="s">
        <v>148</v>
      </c>
      <c r="F663" s="305">
        <v>12</v>
      </c>
      <c r="G663" s="305">
        <v>52</v>
      </c>
      <c r="H663" s="306">
        <v>0</v>
      </c>
      <c r="I663" s="307"/>
      <c r="J663" s="307"/>
      <c r="K663" s="307"/>
      <c r="L663" s="307"/>
      <c r="M663" s="307"/>
      <c r="N663" s="307"/>
      <c r="O663" s="318"/>
      <c r="P663" s="319"/>
      <c r="Q663" s="307"/>
      <c r="R663" s="307"/>
      <c r="S663" s="307"/>
      <c r="T663" s="307"/>
      <c r="U663" s="307"/>
      <c r="V663" s="309"/>
      <c r="W663" s="307"/>
      <c r="X663" s="307"/>
      <c r="Y663" s="307"/>
      <c r="Z663" s="307"/>
      <c r="AA663" s="307"/>
      <c r="AB663" s="309"/>
      <c r="AC663" s="307"/>
      <c r="AD663" s="307"/>
      <c r="AE663" s="307"/>
      <c r="AF663" s="307"/>
      <c r="AG663" s="307"/>
      <c r="AH663" s="310"/>
      <c r="AI663" s="311"/>
      <c r="AJ663" s="311"/>
      <c r="AK663" s="311"/>
      <c r="AL663" s="311"/>
      <c r="AM663" s="312"/>
      <c r="AN663" s="311"/>
      <c r="AO663" s="311"/>
      <c r="AP663" s="311"/>
      <c r="AQ663" s="311"/>
      <c r="AR663" s="311"/>
      <c r="AS663" s="312"/>
      <c r="AT663" s="299"/>
    </row>
    <row r="664" spans="1:46" s="313" customFormat="1" ht="18" customHeight="1" x14ac:dyDescent="0.25">
      <c r="A664" s="352">
        <f>MATCH(B664,STUDIES!$A$4:$A$503,0)</f>
        <v>50</v>
      </c>
      <c r="B664" s="304" t="s">
        <v>360</v>
      </c>
      <c r="C664" s="317" t="s">
        <v>1109</v>
      </c>
      <c r="D664" s="304" t="s">
        <v>1182</v>
      </c>
      <c r="E664" s="305" t="s">
        <v>148</v>
      </c>
      <c r="F664" s="305">
        <v>12</v>
      </c>
      <c r="G664" s="305">
        <v>50</v>
      </c>
      <c r="H664" s="306">
        <v>2</v>
      </c>
      <c r="I664" s="307"/>
      <c r="J664" s="307"/>
      <c r="K664" s="307"/>
      <c r="L664" s="307"/>
      <c r="M664" s="307"/>
      <c r="N664" s="307"/>
      <c r="O664" s="318"/>
      <c r="P664" s="319"/>
      <c r="Q664" s="307"/>
      <c r="R664" s="307"/>
      <c r="S664" s="307"/>
      <c r="T664" s="307"/>
      <c r="U664" s="307"/>
      <c r="V664" s="309"/>
      <c r="W664" s="307"/>
      <c r="X664" s="307"/>
      <c r="Y664" s="307"/>
      <c r="Z664" s="307"/>
      <c r="AA664" s="307"/>
      <c r="AB664" s="309"/>
      <c r="AC664" s="307"/>
      <c r="AD664" s="307"/>
      <c r="AE664" s="307"/>
      <c r="AF664" s="307"/>
      <c r="AG664" s="307"/>
      <c r="AH664" s="310"/>
      <c r="AI664" s="311"/>
      <c r="AJ664" s="311"/>
      <c r="AK664" s="311"/>
      <c r="AL664" s="311"/>
      <c r="AM664" s="312"/>
      <c r="AN664" s="311"/>
      <c r="AO664" s="311"/>
      <c r="AP664" s="311"/>
      <c r="AQ664" s="311"/>
      <c r="AR664" s="311"/>
      <c r="AS664" s="312"/>
      <c r="AT664" s="299"/>
    </row>
    <row r="665" spans="1:46" s="313" customFormat="1" ht="18" customHeight="1" x14ac:dyDescent="0.25">
      <c r="A665" s="352">
        <f>MATCH(B665,STUDIES!$A$4:$A$503,0)</f>
        <v>51</v>
      </c>
      <c r="B665" s="491" t="s">
        <v>1124</v>
      </c>
      <c r="C665" s="349" t="s">
        <v>1054</v>
      </c>
      <c r="D665" s="304" t="s">
        <v>155</v>
      </c>
      <c r="E665" s="287" t="s">
        <v>148</v>
      </c>
      <c r="F665" s="287">
        <v>16</v>
      </c>
      <c r="G665" s="492">
        <v>147</v>
      </c>
      <c r="H665" s="493"/>
      <c r="I665" s="307">
        <v>15</v>
      </c>
      <c r="J665" s="307"/>
      <c r="K665" s="307">
        <v>7</v>
      </c>
      <c r="L665" s="307"/>
      <c r="M665" s="307"/>
      <c r="N665" s="307"/>
      <c r="O665" s="318" t="s">
        <v>91</v>
      </c>
      <c r="P665" s="319">
        <v>-5.47</v>
      </c>
      <c r="Q665" s="307"/>
      <c r="R665" s="307"/>
      <c r="S665" s="307"/>
      <c r="T665" s="307"/>
      <c r="U665" s="307"/>
      <c r="V665" s="309"/>
      <c r="W665" s="307"/>
      <c r="X665" s="307"/>
      <c r="Y665" s="307"/>
      <c r="Z665" s="307"/>
      <c r="AA665" s="307"/>
      <c r="AB665" s="309">
        <v>-1.4999999999999996</v>
      </c>
      <c r="AC665" s="307"/>
      <c r="AD665" s="307"/>
      <c r="AE665" s="329">
        <v>-3.92</v>
      </c>
      <c r="AF665" s="307">
        <v>0.92</v>
      </c>
      <c r="AG665" s="307">
        <v>0.95</v>
      </c>
      <c r="AH665" s="310"/>
      <c r="AI665" s="311"/>
      <c r="AJ665" s="311"/>
      <c r="AK665" s="311"/>
      <c r="AL665" s="311"/>
      <c r="AM665" s="312"/>
      <c r="AN665" s="311"/>
      <c r="AO665" s="311"/>
      <c r="AP665" s="311"/>
      <c r="AQ665" s="311"/>
      <c r="AR665" s="311"/>
      <c r="AS665" s="312"/>
      <c r="AT665" s="311" t="s">
        <v>1163</v>
      </c>
    </row>
    <row r="666" spans="1:46" s="313" customFormat="1" ht="18" customHeight="1" x14ac:dyDescent="0.25">
      <c r="A666" s="352">
        <f>MATCH(B666,STUDIES!$A$4:$A$503,0)</f>
        <v>51</v>
      </c>
      <c r="B666" s="491" t="s">
        <v>1124</v>
      </c>
      <c r="C666" s="349" t="s">
        <v>1055</v>
      </c>
      <c r="D666" s="304" t="s">
        <v>155</v>
      </c>
      <c r="E666" s="287" t="s">
        <v>148</v>
      </c>
      <c r="F666" s="287">
        <v>16</v>
      </c>
      <c r="G666" s="492">
        <v>146</v>
      </c>
      <c r="H666" s="493"/>
      <c r="I666" s="307">
        <v>15</v>
      </c>
      <c r="J666" s="307"/>
      <c r="K666" s="307">
        <v>8</v>
      </c>
      <c r="L666" s="307"/>
      <c r="M666" s="307"/>
      <c r="N666" s="307"/>
      <c r="O666" s="318" t="s">
        <v>91</v>
      </c>
      <c r="P666" s="319">
        <v>-7.46</v>
      </c>
      <c r="Q666" s="307"/>
      <c r="R666" s="307"/>
      <c r="S666" s="307"/>
      <c r="T666" s="307"/>
      <c r="U666" s="307"/>
      <c r="V666" s="309"/>
      <c r="W666" s="307"/>
      <c r="X666" s="307"/>
      <c r="Y666" s="307"/>
      <c r="Z666" s="307"/>
      <c r="AA666" s="307"/>
      <c r="AB666" s="309">
        <v>-3.4899999999999998</v>
      </c>
      <c r="AC666" s="307"/>
      <c r="AD666" s="307"/>
      <c r="AE666" s="329">
        <v>-5.83</v>
      </c>
      <c r="AF666" s="307">
        <v>-1.1599999999999999</v>
      </c>
      <c r="AG666" s="307">
        <v>0.95</v>
      </c>
      <c r="AH666" s="310"/>
      <c r="AI666" s="311"/>
      <c r="AJ666" s="311"/>
      <c r="AK666" s="311"/>
      <c r="AL666" s="311"/>
      <c r="AM666" s="312"/>
      <c r="AN666" s="311"/>
      <c r="AO666" s="311"/>
      <c r="AP666" s="311"/>
      <c r="AQ666" s="311"/>
      <c r="AR666" s="311"/>
      <c r="AS666" s="312"/>
      <c r="AT666" s="311" t="s">
        <v>1163</v>
      </c>
    </row>
    <row r="667" spans="1:46" s="313" customFormat="1" ht="18" customHeight="1" x14ac:dyDescent="0.25">
      <c r="A667" s="352">
        <f>MATCH(B667,STUDIES!$A$4:$A$503,0)</f>
        <v>51</v>
      </c>
      <c r="B667" s="491" t="s">
        <v>1124</v>
      </c>
      <c r="C667" s="349" t="s">
        <v>149</v>
      </c>
      <c r="D667" s="304" t="s">
        <v>155</v>
      </c>
      <c r="E667" s="287" t="s">
        <v>148</v>
      </c>
      <c r="F667" s="287">
        <v>16</v>
      </c>
      <c r="G667" s="492">
        <v>147</v>
      </c>
      <c r="H667" s="493"/>
      <c r="I667" s="307">
        <v>15</v>
      </c>
      <c r="J667" s="307"/>
      <c r="K667" s="307">
        <v>7</v>
      </c>
      <c r="L667" s="307"/>
      <c r="M667" s="307"/>
      <c r="N667" s="307"/>
      <c r="O667" s="318" t="s">
        <v>91</v>
      </c>
      <c r="P667" s="319">
        <v>-3.97</v>
      </c>
      <c r="Q667" s="307"/>
      <c r="R667" s="307"/>
      <c r="S667" s="307"/>
      <c r="T667" s="307"/>
      <c r="U667" s="307"/>
      <c r="V667" s="309"/>
      <c r="W667" s="307"/>
      <c r="X667" s="307"/>
      <c r="Y667" s="307"/>
      <c r="Z667" s="307"/>
      <c r="AA667" s="307"/>
      <c r="AB667" s="309"/>
      <c r="AC667" s="307"/>
      <c r="AD667" s="307"/>
      <c r="AE667" s="505"/>
      <c r="AF667" s="505"/>
      <c r="AG667" s="505"/>
      <c r="AH667" s="310"/>
      <c r="AI667" s="311"/>
      <c r="AJ667" s="311"/>
      <c r="AK667" s="311"/>
      <c r="AL667" s="311"/>
      <c r="AM667" s="312"/>
      <c r="AN667" s="311"/>
      <c r="AO667" s="311"/>
      <c r="AP667" s="311"/>
      <c r="AQ667" s="311"/>
      <c r="AR667" s="311"/>
      <c r="AS667" s="312"/>
      <c r="AT667" s="311" t="s">
        <v>1163</v>
      </c>
    </row>
    <row r="668" spans="1:46" s="313" customFormat="1" ht="18" customHeight="1" x14ac:dyDescent="0.25">
      <c r="A668" s="352">
        <f>MATCH(B668,STUDIES!$A$4:$A$503,0)</f>
        <v>51</v>
      </c>
      <c r="B668" s="491" t="s">
        <v>1124</v>
      </c>
      <c r="C668" s="349" t="s">
        <v>1054</v>
      </c>
      <c r="D668" s="304" t="s">
        <v>152</v>
      </c>
      <c r="E668" s="287" t="s">
        <v>148</v>
      </c>
      <c r="F668" s="287">
        <v>16</v>
      </c>
      <c r="G668" s="492">
        <v>147</v>
      </c>
      <c r="H668" s="493"/>
      <c r="I668" s="307">
        <v>27.7</v>
      </c>
      <c r="J668" s="307"/>
      <c r="K668" s="307">
        <v>12</v>
      </c>
      <c r="L668" s="307"/>
      <c r="M668" s="307"/>
      <c r="N668" s="307"/>
      <c r="O668" s="318" t="s">
        <v>93</v>
      </c>
      <c r="P668" s="319"/>
      <c r="Q668" s="307"/>
      <c r="R668" s="307"/>
      <c r="S668" s="307"/>
      <c r="T668" s="307"/>
      <c r="U668" s="307"/>
      <c r="V668" s="309"/>
      <c r="W668" s="307"/>
      <c r="X668" s="307"/>
      <c r="Y668" s="307"/>
      <c r="Z668" s="307"/>
      <c r="AA668" s="307"/>
      <c r="AB668" s="309"/>
      <c r="AC668" s="307"/>
      <c r="AD668" s="307"/>
      <c r="AE668" s="329"/>
      <c r="AF668" s="307"/>
      <c r="AG668" s="307"/>
      <c r="AH668" s="310">
        <v>-46.66</v>
      </c>
      <c r="AI668" s="311"/>
      <c r="AJ668" s="311"/>
      <c r="AK668" s="311"/>
      <c r="AL668" s="311"/>
      <c r="AM668" s="312"/>
      <c r="AN668" s="311">
        <v>-12.59</v>
      </c>
      <c r="AO668" s="311"/>
      <c r="AP668" s="311"/>
      <c r="AQ668" s="311">
        <v>-26.54</v>
      </c>
      <c r="AR668" s="311">
        <v>1.36</v>
      </c>
      <c r="AS668" s="312">
        <v>0.95</v>
      </c>
      <c r="AT668" s="311" t="s">
        <v>1160</v>
      </c>
    </row>
    <row r="669" spans="1:46" s="313" customFormat="1" ht="18" customHeight="1" x14ac:dyDescent="0.25">
      <c r="A669" s="352">
        <f>MATCH(B669,STUDIES!$A$4:$A$503,0)</f>
        <v>51</v>
      </c>
      <c r="B669" s="491" t="s">
        <v>1124</v>
      </c>
      <c r="C669" s="349" t="s">
        <v>1055</v>
      </c>
      <c r="D669" s="304" t="s">
        <v>152</v>
      </c>
      <c r="E669" s="287" t="s">
        <v>148</v>
      </c>
      <c r="F669" s="287">
        <v>16</v>
      </c>
      <c r="G669" s="492">
        <v>146</v>
      </c>
      <c r="H669" s="493"/>
      <c r="I669" s="307">
        <v>26.6</v>
      </c>
      <c r="J669" s="307"/>
      <c r="K669" s="307">
        <v>11</v>
      </c>
      <c r="L669" s="307"/>
      <c r="M669" s="307"/>
      <c r="N669" s="307"/>
      <c r="O669" s="318" t="s">
        <v>93</v>
      </c>
      <c r="P669" s="319"/>
      <c r="Q669" s="307"/>
      <c r="R669" s="307"/>
      <c r="S669" s="307"/>
      <c r="T669" s="307"/>
      <c r="U669" s="307"/>
      <c r="V669" s="309"/>
      <c r="W669" s="307"/>
      <c r="X669" s="307"/>
      <c r="Y669" s="307"/>
      <c r="Z669" s="307"/>
      <c r="AA669" s="307"/>
      <c r="AB669" s="309"/>
      <c r="AC669" s="307"/>
      <c r="AD669" s="307"/>
      <c r="AE669" s="329"/>
      <c r="AF669" s="307"/>
      <c r="AG669" s="307"/>
      <c r="AH669" s="310">
        <v>-54.37</v>
      </c>
      <c r="AI669" s="311"/>
      <c r="AJ669" s="311"/>
      <c r="AK669" s="311"/>
      <c r="AL669" s="311"/>
      <c r="AM669" s="312"/>
      <c r="AN669" s="505">
        <v>-20.3</v>
      </c>
      <c r="AO669" s="311"/>
      <c r="AP669" s="311"/>
      <c r="AQ669" s="311">
        <v>-33.85</v>
      </c>
      <c r="AR669" s="311">
        <v>-6.75</v>
      </c>
      <c r="AS669" s="312">
        <v>0.95</v>
      </c>
      <c r="AT669" s="311" t="s">
        <v>1162</v>
      </c>
    </row>
    <row r="670" spans="1:46" s="313" customFormat="1" ht="18" customHeight="1" x14ac:dyDescent="0.25">
      <c r="A670" s="352">
        <f>MATCH(B670,STUDIES!$A$4:$A$503,0)</f>
        <v>51</v>
      </c>
      <c r="B670" s="491" t="s">
        <v>1124</v>
      </c>
      <c r="C670" s="349" t="s">
        <v>149</v>
      </c>
      <c r="D670" s="304" t="s">
        <v>152</v>
      </c>
      <c r="E670" s="287" t="s">
        <v>148</v>
      </c>
      <c r="F670" s="287">
        <v>16</v>
      </c>
      <c r="G670" s="492">
        <v>147</v>
      </c>
      <c r="H670" s="493"/>
      <c r="I670" s="307">
        <v>27</v>
      </c>
      <c r="J670" s="307"/>
      <c r="K670" s="307">
        <v>11</v>
      </c>
      <c r="L670" s="307"/>
      <c r="M670" s="307"/>
      <c r="N670" s="307"/>
      <c r="O670" s="318" t="s">
        <v>93</v>
      </c>
      <c r="P670" s="319"/>
      <c r="Q670" s="307"/>
      <c r="R670" s="307"/>
      <c r="S670" s="307"/>
      <c r="T670" s="307"/>
      <c r="U670" s="307"/>
      <c r="V670" s="309"/>
      <c r="W670" s="307"/>
      <c r="X670" s="307"/>
      <c r="Y670" s="307"/>
      <c r="Z670" s="307"/>
      <c r="AA670" s="307"/>
      <c r="AB670" s="309"/>
      <c r="AC670" s="307"/>
      <c r="AD670" s="307"/>
      <c r="AE670" s="329"/>
      <c r="AF670" s="307"/>
      <c r="AG670" s="307"/>
      <c r="AH670" s="310">
        <v>-34.07</v>
      </c>
      <c r="AI670" s="311"/>
      <c r="AJ670" s="311"/>
      <c r="AK670" s="311"/>
      <c r="AL670" s="311"/>
      <c r="AM670" s="312"/>
      <c r="AN670" s="311"/>
      <c r="AO670" s="311"/>
      <c r="AP670" s="311"/>
      <c r="AQ670" s="311"/>
      <c r="AR670" s="311"/>
      <c r="AS670" s="312"/>
      <c r="AT670" s="311"/>
    </row>
    <row r="671" spans="1:46" s="313" customFormat="1" ht="18" customHeight="1" x14ac:dyDescent="0.25">
      <c r="A671" s="352">
        <f>MATCH(B671,STUDIES!$A$4:$A$503,0)</f>
        <v>51</v>
      </c>
      <c r="B671" s="491" t="s">
        <v>1124</v>
      </c>
      <c r="C671" s="349" t="s">
        <v>1054</v>
      </c>
      <c r="D671" s="304" t="s">
        <v>154</v>
      </c>
      <c r="E671" s="287" t="s">
        <v>148</v>
      </c>
      <c r="F671" s="287">
        <v>16</v>
      </c>
      <c r="G671" s="492">
        <v>147</v>
      </c>
      <c r="H671" s="493"/>
      <c r="I671" s="307"/>
      <c r="J671" s="307"/>
      <c r="K671" s="307"/>
      <c r="L671" s="307"/>
      <c r="M671" s="307"/>
      <c r="N671" s="307"/>
      <c r="O671" s="318" t="s">
        <v>91</v>
      </c>
      <c r="P671" s="319">
        <v>-4.57</v>
      </c>
      <c r="Q671" s="307"/>
      <c r="R671" s="307"/>
      <c r="S671" s="307"/>
      <c r="T671" s="307"/>
      <c r="U671" s="307"/>
      <c r="V671" s="309"/>
      <c r="W671" s="307"/>
      <c r="X671" s="307"/>
      <c r="Y671" s="307"/>
      <c r="Z671" s="307"/>
      <c r="AA671" s="307"/>
      <c r="AB671" s="309">
        <v>-1.9000000000000004</v>
      </c>
      <c r="AC671" s="307"/>
      <c r="AD671" s="307"/>
      <c r="AE671" s="329">
        <v>-4.93</v>
      </c>
      <c r="AF671" s="307">
        <v>1.1200000000000001</v>
      </c>
      <c r="AG671" s="307">
        <v>0.95</v>
      </c>
      <c r="AH671" s="310"/>
      <c r="AI671" s="311"/>
      <c r="AJ671" s="311"/>
      <c r="AK671" s="311"/>
      <c r="AL671" s="311"/>
      <c r="AM671" s="312"/>
      <c r="AN671" s="311"/>
      <c r="AO671" s="311"/>
      <c r="AP671" s="311"/>
      <c r="AQ671" s="311"/>
      <c r="AR671" s="311"/>
      <c r="AS671" s="312"/>
      <c r="AT671" s="311" t="s">
        <v>1161</v>
      </c>
    </row>
    <row r="672" spans="1:46" s="313" customFormat="1" ht="18" customHeight="1" x14ac:dyDescent="0.25">
      <c r="A672" s="352">
        <f>MATCH(B672,STUDIES!$A$4:$A$503,0)</f>
        <v>51</v>
      </c>
      <c r="B672" s="491" t="s">
        <v>1124</v>
      </c>
      <c r="C672" s="349" t="s">
        <v>1055</v>
      </c>
      <c r="D672" s="304" t="s">
        <v>154</v>
      </c>
      <c r="E672" s="287" t="s">
        <v>148</v>
      </c>
      <c r="F672" s="287">
        <v>16</v>
      </c>
      <c r="G672" s="492">
        <v>146</v>
      </c>
      <c r="H672" s="493"/>
      <c r="I672" s="307"/>
      <c r="J672" s="307"/>
      <c r="K672" s="307"/>
      <c r="L672" s="307"/>
      <c r="M672" s="307"/>
      <c r="N672" s="307"/>
      <c r="O672" s="318" t="s">
        <v>91</v>
      </c>
      <c r="P672" s="319">
        <v>-7.44</v>
      </c>
      <c r="Q672" s="307"/>
      <c r="R672" s="307"/>
      <c r="S672" s="307"/>
      <c r="T672" s="307"/>
      <c r="U672" s="307"/>
      <c r="V672" s="309"/>
      <c r="W672" s="307"/>
      <c r="X672" s="307"/>
      <c r="Y672" s="307"/>
      <c r="Z672" s="307"/>
      <c r="AA672" s="307"/>
      <c r="AB672" s="309">
        <v>-4.7700000000000005</v>
      </c>
      <c r="AC672" s="307"/>
      <c r="AD672" s="307"/>
      <c r="AE672" s="329">
        <v>-7.7</v>
      </c>
      <c r="AF672" s="307">
        <v>-1.84</v>
      </c>
      <c r="AG672" s="307">
        <v>0.95</v>
      </c>
      <c r="AH672" s="310"/>
      <c r="AI672" s="311"/>
      <c r="AJ672" s="311"/>
      <c r="AK672" s="311"/>
      <c r="AL672" s="311"/>
      <c r="AM672" s="312"/>
      <c r="AN672" s="311"/>
      <c r="AO672" s="311"/>
      <c r="AP672" s="311"/>
      <c r="AQ672" s="311"/>
      <c r="AR672" s="311"/>
      <c r="AS672" s="312"/>
      <c r="AT672" s="311" t="s">
        <v>1161</v>
      </c>
    </row>
    <row r="673" spans="1:46" s="313" customFormat="1" ht="18" customHeight="1" x14ac:dyDescent="0.25">
      <c r="A673" s="352">
        <f>MATCH(B673,STUDIES!$A$4:$A$503,0)</f>
        <v>51</v>
      </c>
      <c r="B673" s="491" t="s">
        <v>1124</v>
      </c>
      <c r="C673" s="349" t="s">
        <v>149</v>
      </c>
      <c r="D673" s="304" t="s">
        <v>154</v>
      </c>
      <c r="E673" s="287" t="s">
        <v>148</v>
      </c>
      <c r="F673" s="287">
        <v>16</v>
      </c>
      <c r="G673" s="492">
        <v>147</v>
      </c>
      <c r="H673" s="493"/>
      <c r="I673" s="307"/>
      <c r="J673" s="307"/>
      <c r="K673" s="307"/>
      <c r="L673" s="307"/>
      <c r="M673" s="307"/>
      <c r="N673" s="307"/>
      <c r="O673" s="318" t="s">
        <v>91</v>
      </c>
      <c r="P673" s="319">
        <v>-2.67</v>
      </c>
      <c r="Q673" s="307"/>
      <c r="R673" s="307"/>
      <c r="S673" s="307"/>
      <c r="T673" s="307"/>
      <c r="U673" s="307"/>
      <c r="V673" s="309"/>
      <c r="W673" s="307"/>
      <c r="X673" s="307"/>
      <c r="Y673" s="307"/>
      <c r="Z673" s="307"/>
      <c r="AA673" s="307"/>
      <c r="AB673" s="309"/>
      <c r="AC673" s="307"/>
      <c r="AD673" s="307"/>
      <c r="AE673" s="505"/>
      <c r="AF673" s="505"/>
      <c r="AG673" s="505"/>
      <c r="AH673" s="310"/>
      <c r="AI673" s="311"/>
      <c r="AJ673" s="311"/>
      <c r="AK673" s="311"/>
      <c r="AL673" s="311"/>
      <c r="AM673" s="312"/>
      <c r="AN673" s="311"/>
      <c r="AO673" s="311"/>
      <c r="AP673" s="311"/>
      <c r="AQ673" s="311"/>
      <c r="AR673" s="311"/>
      <c r="AS673" s="312"/>
      <c r="AT673" s="311" t="s">
        <v>1161</v>
      </c>
    </row>
    <row r="674" spans="1:46" s="313" customFormat="1" ht="18" customHeight="1" x14ac:dyDescent="0.25">
      <c r="A674" s="352">
        <f>MATCH(B674,STUDIES!$A$4:$A$503,0)</f>
        <v>51</v>
      </c>
      <c r="B674" s="491" t="s">
        <v>1124</v>
      </c>
      <c r="C674" s="349" t="s">
        <v>1054</v>
      </c>
      <c r="D674" s="304" t="s">
        <v>703</v>
      </c>
      <c r="E674" s="287" t="s">
        <v>148</v>
      </c>
      <c r="F674" s="287">
        <v>16</v>
      </c>
      <c r="G674" s="492">
        <v>147</v>
      </c>
      <c r="H674" s="493"/>
      <c r="I674" s="307">
        <v>7.2</v>
      </c>
      <c r="J674" s="307"/>
      <c r="K674" s="307">
        <v>2</v>
      </c>
      <c r="L674" s="307"/>
      <c r="M674" s="307"/>
      <c r="N674" s="307"/>
      <c r="O674" s="318" t="s">
        <v>93</v>
      </c>
      <c r="P674" s="319">
        <v>-2.1800000000000002</v>
      </c>
      <c r="Q674" s="307"/>
      <c r="R674" s="307"/>
      <c r="S674" s="307"/>
      <c r="T674" s="307"/>
      <c r="U674" s="307"/>
      <c r="V674" s="309"/>
      <c r="W674" s="307"/>
      <c r="X674" s="307"/>
      <c r="Y674" s="307"/>
      <c r="Z674" s="307"/>
      <c r="AA674" s="307"/>
      <c r="AB674" s="309">
        <v>-0.8600000000000001</v>
      </c>
      <c r="AC674" s="307"/>
      <c r="AD674" s="307"/>
      <c r="AE674" s="329">
        <v>-1.65</v>
      </c>
      <c r="AF674" s="307">
        <v>-7.0000000000000007E-2</v>
      </c>
      <c r="AG674" s="307">
        <v>0.95</v>
      </c>
      <c r="AH674" s="310"/>
      <c r="AI674" s="311"/>
      <c r="AJ674" s="311"/>
      <c r="AK674" s="311"/>
      <c r="AL674" s="311"/>
      <c r="AM674" s="312"/>
      <c r="AN674" s="311"/>
      <c r="AO674" s="311"/>
      <c r="AP674" s="311"/>
      <c r="AQ674" s="311"/>
      <c r="AR674" s="311"/>
      <c r="AS674" s="312"/>
      <c r="AT674" s="311" t="s">
        <v>1163</v>
      </c>
    </row>
    <row r="675" spans="1:46" s="313" customFormat="1" ht="18" customHeight="1" x14ac:dyDescent="0.25">
      <c r="A675" s="352">
        <f>MATCH(B675,STUDIES!$A$4:$A$503,0)</f>
        <v>51</v>
      </c>
      <c r="B675" s="491" t="s">
        <v>1124</v>
      </c>
      <c r="C675" s="349" t="s">
        <v>1055</v>
      </c>
      <c r="D675" s="304" t="s">
        <v>703</v>
      </c>
      <c r="E675" s="287" t="s">
        <v>148</v>
      </c>
      <c r="F675" s="287">
        <v>16</v>
      </c>
      <c r="G675" s="492">
        <v>146</v>
      </c>
      <c r="H675" s="493"/>
      <c r="I675" s="307">
        <v>7.3</v>
      </c>
      <c r="J675" s="307"/>
      <c r="K675" s="307">
        <v>2.1</v>
      </c>
      <c r="L675" s="307"/>
      <c r="M675" s="307"/>
      <c r="N675" s="307"/>
      <c r="O675" s="318" t="s">
        <v>93</v>
      </c>
      <c r="P675" s="319">
        <v>-2.72</v>
      </c>
      <c r="Q675" s="307"/>
      <c r="R675" s="307"/>
      <c r="S675" s="307"/>
      <c r="T675" s="307"/>
      <c r="U675" s="307"/>
      <c r="V675" s="309"/>
      <c r="W675" s="307"/>
      <c r="X675" s="307"/>
      <c r="Y675" s="307"/>
      <c r="Z675" s="307"/>
      <c r="AA675" s="307"/>
      <c r="AB675" s="309">
        <v>-1.4000000000000001</v>
      </c>
      <c r="AC675" s="307"/>
      <c r="AD675" s="307"/>
      <c r="AE675" s="329">
        <v>-2.17</v>
      </c>
      <c r="AF675" s="307">
        <v>-0.62</v>
      </c>
      <c r="AG675" s="307">
        <v>0.95</v>
      </c>
      <c r="AH675" s="310"/>
      <c r="AI675" s="311"/>
      <c r="AJ675" s="311"/>
      <c r="AK675" s="311"/>
      <c r="AL675" s="311"/>
      <c r="AM675" s="312"/>
      <c r="AN675" s="311"/>
      <c r="AO675" s="311"/>
      <c r="AP675" s="311"/>
      <c r="AQ675" s="311"/>
      <c r="AR675" s="311"/>
      <c r="AS675" s="312"/>
      <c r="AT675" s="311" t="s">
        <v>1163</v>
      </c>
    </row>
    <row r="676" spans="1:46" s="313" customFormat="1" ht="18" customHeight="1" x14ac:dyDescent="0.25">
      <c r="A676" s="352">
        <f>MATCH(B676,STUDIES!$A$4:$A$503,0)</f>
        <v>51</v>
      </c>
      <c r="B676" s="491" t="s">
        <v>1124</v>
      </c>
      <c r="C676" s="349" t="s">
        <v>149</v>
      </c>
      <c r="D676" s="304" t="s">
        <v>703</v>
      </c>
      <c r="E676" s="287" t="s">
        <v>148</v>
      </c>
      <c r="F676" s="287">
        <v>16</v>
      </c>
      <c r="G676" s="492">
        <v>147</v>
      </c>
      <c r="H676" s="493"/>
      <c r="I676" s="307">
        <v>7</v>
      </c>
      <c r="J676" s="307"/>
      <c r="K676" s="307">
        <v>2.4</v>
      </c>
      <c r="L676" s="307"/>
      <c r="M676" s="307"/>
      <c r="N676" s="307"/>
      <c r="O676" s="318" t="s">
        <v>93</v>
      </c>
      <c r="P676" s="319">
        <v>-1.32</v>
      </c>
      <c r="Q676" s="307"/>
      <c r="R676" s="307"/>
      <c r="S676" s="307"/>
      <c r="T676" s="307"/>
      <c r="U676" s="307"/>
      <c r="V676" s="309"/>
      <c r="W676" s="307"/>
      <c r="X676" s="307"/>
      <c r="Y676" s="307"/>
      <c r="Z676" s="307"/>
      <c r="AA676" s="307"/>
      <c r="AB676" s="309"/>
      <c r="AC676" s="307"/>
      <c r="AD676" s="307"/>
      <c r="AE676" s="505"/>
      <c r="AF676" s="505"/>
      <c r="AG676" s="505"/>
      <c r="AH676" s="310"/>
      <c r="AI676" s="311"/>
      <c r="AJ676" s="311"/>
      <c r="AK676" s="311"/>
      <c r="AL676" s="311"/>
      <c r="AM676" s="312"/>
      <c r="AN676" s="311"/>
      <c r="AO676" s="311"/>
      <c r="AP676" s="311"/>
      <c r="AQ676" s="311"/>
      <c r="AR676" s="311"/>
      <c r="AS676" s="312"/>
      <c r="AT676" s="311" t="s">
        <v>1163</v>
      </c>
    </row>
    <row r="677" spans="1:46" s="313" customFormat="1" ht="18" customHeight="1" x14ac:dyDescent="0.25">
      <c r="A677" s="352">
        <f>MATCH(B677,STUDIES!$A$4:$A$503,0)</f>
        <v>51</v>
      </c>
      <c r="B677" s="304" t="s">
        <v>1124</v>
      </c>
      <c r="C677" s="317" t="s">
        <v>1054</v>
      </c>
      <c r="D677" s="304" t="s">
        <v>1178</v>
      </c>
      <c r="E677" s="305" t="s">
        <v>148</v>
      </c>
      <c r="F677" s="305">
        <v>16</v>
      </c>
      <c r="G677" s="305">
        <v>147</v>
      </c>
      <c r="H677" s="306">
        <v>1</v>
      </c>
      <c r="I677" s="307"/>
      <c r="J677" s="307"/>
      <c r="K677" s="307"/>
      <c r="L677" s="307"/>
      <c r="M677" s="307"/>
      <c r="N677" s="307"/>
      <c r="O677" s="318"/>
      <c r="P677" s="319"/>
      <c r="Q677" s="307"/>
      <c r="R677" s="307"/>
      <c r="S677" s="307"/>
      <c r="T677" s="307"/>
      <c r="U677" s="307"/>
      <c r="V677" s="309"/>
      <c r="W677" s="307"/>
      <c r="X677" s="307"/>
      <c r="Y677" s="307"/>
      <c r="Z677" s="307"/>
      <c r="AA677" s="307"/>
      <c r="AB677" s="309"/>
      <c r="AC677" s="307"/>
      <c r="AD677" s="307"/>
      <c r="AE677" s="307"/>
      <c r="AF677" s="307"/>
      <c r="AG677" s="307"/>
      <c r="AH677" s="310"/>
      <c r="AI677" s="311"/>
      <c r="AJ677" s="311"/>
      <c r="AK677" s="311"/>
      <c r="AL677" s="311"/>
      <c r="AM677" s="312"/>
      <c r="AN677" s="311"/>
      <c r="AO677" s="311"/>
      <c r="AP677" s="311"/>
      <c r="AQ677" s="311"/>
      <c r="AR677" s="311"/>
      <c r="AS677" s="312"/>
      <c r="AT677" s="299"/>
    </row>
    <row r="678" spans="1:46" s="313" customFormat="1" ht="18" customHeight="1" x14ac:dyDescent="0.25">
      <c r="A678" s="352">
        <f>MATCH(B678,STUDIES!$A$4:$A$503,0)</f>
        <v>51</v>
      </c>
      <c r="B678" s="304" t="s">
        <v>1124</v>
      </c>
      <c r="C678" s="317" t="s">
        <v>1055</v>
      </c>
      <c r="D678" s="304" t="s">
        <v>1178</v>
      </c>
      <c r="E678" s="305" t="s">
        <v>148</v>
      </c>
      <c r="F678" s="305">
        <v>16</v>
      </c>
      <c r="G678" s="305">
        <v>145</v>
      </c>
      <c r="H678" s="306">
        <v>2</v>
      </c>
      <c r="I678" s="307"/>
      <c r="J678" s="307"/>
      <c r="K678" s="307"/>
      <c r="L678" s="307"/>
      <c r="M678" s="307"/>
      <c r="N678" s="307"/>
      <c r="O678" s="318"/>
      <c r="P678" s="319"/>
      <c r="Q678" s="307"/>
      <c r="R678" s="307"/>
      <c r="S678" s="307"/>
      <c r="T678" s="307"/>
      <c r="U678" s="307"/>
      <c r="V678" s="309"/>
      <c r="W678" s="307"/>
      <c r="X678" s="307"/>
      <c r="Y678" s="307"/>
      <c r="Z678" s="307"/>
      <c r="AA678" s="307"/>
      <c r="AB678" s="309"/>
      <c r="AC678" s="307"/>
      <c r="AD678" s="307"/>
      <c r="AE678" s="307"/>
      <c r="AF678" s="307"/>
      <c r="AG678" s="307"/>
      <c r="AH678" s="310"/>
      <c r="AI678" s="311"/>
      <c r="AJ678" s="311"/>
      <c r="AK678" s="311"/>
      <c r="AL678" s="311"/>
      <c r="AM678" s="312"/>
      <c r="AN678" s="311"/>
      <c r="AO678" s="311"/>
      <c r="AP678" s="311"/>
      <c r="AQ678" s="311"/>
      <c r="AR678" s="311"/>
      <c r="AS678" s="312"/>
      <c r="AT678" s="299"/>
    </row>
    <row r="679" spans="1:46" s="313" customFormat="1" ht="18" customHeight="1" x14ac:dyDescent="0.25">
      <c r="A679" s="352">
        <f>MATCH(B679,STUDIES!$A$4:$A$503,0)</f>
        <v>51</v>
      </c>
      <c r="B679" s="304" t="s">
        <v>1124</v>
      </c>
      <c r="C679" s="317" t="s">
        <v>149</v>
      </c>
      <c r="D679" s="304" t="s">
        <v>1178</v>
      </c>
      <c r="E679" s="305" t="s">
        <v>148</v>
      </c>
      <c r="F679" s="305">
        <v>16</v>
      </c>
      <c r="G679" s="305">
        <v>146</v>
      </c>
      <c r="H679" s="306">
        <v>3</v>
      </c>
      <c r="I679" s="307"/>
      <c r="J679" s="307"/>
      <c r="K679" s="307"/>
      <c r="L679" s="307"/>
      <c r="M679" s="307"/>
      <c r="N679" s="307"/>
      <c r="O679" s="318"/>
      <c r="P679" s="319"/>
      <c r="Q679" s="307"/>
      <c r="R679" s="307"/>
      <c r="S679" s="307"/>
      <c r="T679" s="307"/>
      <c r="U679" s="307"/>
      <c r="V679" s="309"/>
      <c r="W679" s="307"/>
      <c r="X679" s="307"/>
      <c r="Y679" s="307"/>
      <c r="Z679" s="307"/>
      <c r="AA679" s="307"/>
      <c r="AB679" s="309"/>
      <c r="AC679" s="307"/>
      <c r="AD679" s="307"/>
      <c r="AE679" s="307"/>
      <c r="AF679" s="307"/>
      <c r="AG679" s="307"/>
      <c r="AH679" s="310"/>
      <c r="AI679" s="311"/>
      <c r="AJ679" s="311"/>
      <c r="AK679" s="311"/>
      <c r="AL679" s="311"/>
      <c r="AM679" s="312"/>
      <c r="AN679" s="311"/>
      <c r="AO679" s="311"/>
      <c r="AP679" s="311"/>
      <c r="AQ679" s="311"/>
      <c r="AR679" s="311"/>
      <c r="AS679" s="312"/>
      <c r="AT679" s="299"/>
    </row>
    <row r="680" spans="1:46" s="313" customFormat="1" ht="18" customHeight="1" x14ac:dyDescent="0.25">
      <c r="A680" s="352">
        <f>MATCH(B680,STUDIES!$A$4:$A$503,0)</f>
        <v>51</v>
      </c>
      <c r="B680" s="304" t="s">
        <v>1124</v>
      </c>
      <c r="C680" s="317" t="s">
        <v>1054</v>
      </c>
      <c r="D680" s="304" t="s">
        <v>1182</v>
      </c>
      <c r="E680" s="305" t="s">
        <v>148</v>
      </c>
      <c r="F680" s="305">
        <v>16</v>
      </c>
      <c r="G680" s="305">
        <v>147</v>
      </c>
      <c r="H680" s="306">
        <v>4</v>
      </c>
      <c r="I680" s="307"/>
      <c r="J680" s="307"/>
      <c r="K680" s="307"/>
      <c r="L680" s="307"/>
      <c r="M680" s="307"/>
      <c r="N680" s="307"/>
      <c r="O680" s="318"/>
      <c r="P680" s="319"/>
      <c r="Q680" s="307"/>
      <c r="R680" s="307"/>
      <c r="S680" s="307"/>
      <c r="T680" s="307"/>
      <c r="U680" s="307"/>
      <c r="V680" s="309"/>
      <c r="W680" s="307"/>
      <c r="X680" s="307"/>
      <c r="Y680" s="307"/>
      <c r="Z680" s="307"/>
      <c r="AA680" s="307"/>
      <c r="AB680" s="309"/>
      <c r="AC680" s="307"/>
      <c r="AD680" s="307"/>
      <c r="AE680" s="307"/>
      <c r="AF680" s="307"/>
      <c r="AG680" s="307"/>
      <c r="AH680" s="310"/>
      <c r="AI680" s="311"/>
      <c r="AJ680" s="311"/>
      <c r="AK680" s="311"/>
      <c r="AL680" s="311"/>
      <c r="AM680" s="312"/>
      <c r="AN680" s="311"/>
      <c r="AO680" s="311"/>
      <c r="AP680" s="311"/>
      <c r="AQ680" s="311"/>
      <c r="AR680" s="311"/>
      <c r="AS680" s="312"/>
      <c r="AT680" s="299"/>
    </row>
    <row r="681" spans="1:46" s="313" customFormat="1" ht="18" customHeight="1" x14ac:dyDescent="0.25">
      <c r="A681" s="352">
        <f>MATCH(B681,STUDIES!$A$4:$A$503,0)</f>
        <v>51</v>
      </c>
      <c r="B681" s="304" t="s">
        <v>1124</v>
      </c>
      <c r="C681" s="317" t="s">
        <v>1055</v>
      </c>
      <c r="D681" s="304" t="s">
        <v>1182</v>
      </c>
      <c r="E681" s="305" t="s">
        <v>148</v>
      </c>
      <c r="F681" s="305">
        <v>16</v>
      </c>
      <c r="G681" s="305">
        <v>145</v>
      </c>
      <c r="H681" s="306">
        <v>4</v>
      </c>
      <c r="I681" s="307"/>
      <c r="J681" s="307"/>
      <c r="K681" s="307"/>
      <c r="L681" s="307"/>
      <c r="M681" s="307"/>
      <c r="N681" s="307"/>
      <c r="O681" s="318"/>
      <c r="P681" s="319"/>
      <c r="Q681" s="307"/>
      <c r="R681" s="307"/>
      <c r="S681" s="307"/>
      <c r="T681" s="307"/>
      <c r="U681" s="307"/>
      <c r="V681" s="309"/>
      <c r="W681" s="307"/>
      <c r="X681" s="307"/>
      <c r="Y681" s="307"/>
      <c r="Z681" s="307"/>
      <c r="AA681" s="307"/>
      <c r="AB681" s="309"/>
      <c r="AC681" s="307"/>
      <c r="AD681" s="307"/>
      <c r="AE681" s="307"/>
      <c r="AF681" s="307"/>
      <c r="AG681" s="307"/>
      <c r="AH681" s="310"/>
      <c r="AI681" s="311"/>
      <c r="AJ681" s="311"/>
      <c r="AK681" s="311"/>
      <c r="AL681" s="311"/>
      <c r="AM681" s="312"/>
      <c r="AN681" s="311"/>
      <c r="AO681" s="311"/>
      <c r="AP681" s="311"/>
      <c r="AQ681" s="311"/>
      <c r="AR681" s="311"/>
      <c r="AS681" s="312"/>
      <c r="AT681" s="299"/>
    </row>
    <row r="682" spans="1:46" s="313" customFormat="1" ht="18" customHeight="1" x14ac:dyDescent="0.25">
      <c r="A682" s="352">
        <f>MATCH(B682,STUDIES!$A$4:$A$503,0)</f>
        <v>51</v>
      </c>
      <c r="B682" s="304" t="s">
        <v>1124</v>
      </c>
      <c r="C682" s="317" t="s">
        <v>149</v>
      </c>
      <c r="D682" s="304" t="s">
        <v>1182</v>
      </c>
      <c r="E682" s="305" t="s">
        <v>148</v>
      </c>
      <c r="F682" s="305">
        <v>16</v>
      </c>
      <c r="G682" s="305">
        <v>146</v>
      </c>
      <c r="H682" s="306">
        <v>4</v>
      </c>
      <c r="I682" s="307"/>
      <c r="J682" s="307"/>
      <c r="K682" s="307"/>
      <c r="L682" s="307"/>
      <c r="M682" s="307"/>
      <c r="N682" s="307"/>
      <c r="O682" s="318"/>
      <c r="P682" s="319"/>
      <c r="Q682" s="307"/>
      <c r="R682" s="307"/>
      <c r="S682" s="307"/>
      <c r="T682" s="307"/>
      <c r="U682" s="307"/>
      <c r="V682" s="309"/>
      <c r="W682" s="307"/>
      <c r="X682" s="307"/>
      <c r="Y682" s="307"/>
      <c r="Z682" s="307"/>
      <c r="AA682" s="307"/>
      <c r="AB682" s="309"/>
      <c r="AC682" s="307"/>
      <c r="AD682" s="307"/>
      <c r="AE682" s="307"/>
      <c r="AF682" s="307"/>
      <c r="AG682" s="307"/>
      <c r="AH682" s="310"/>
      <c r="AI682" s="311"/>
      <c r="AJ682" s="311"/>
      <c r="AK682" s="311"/>
      <c r="AL682" s="311"/>
      <c r="AM682" s="312"/>
      <c r="AN682" s="311"/>
      <c r="AO682" s="311"/>
      <c r="AP682" s="311"/>
      <c r="AQ682" s="311"/>
      <c r="AR682" s="311"/>
      <c r="AS682" s="312"/>
      <c r="AT682" s="299"/>
    </row>
    <row r="683" spans="1:46" s="313" customFormat="1" ht="18" customHeight="1" x14ac:dyDescent="0.25">
      <c r="A683" s="352">
        <f>MATCH(B683,STUDIES!$A$4:$A$503,0)</f>
        <v>52</v>
      </c>
      <c r="B683" s="491" t="s">
        <v>1134</v>
      </c>
      <c r="C683" s="349" t="s">
        <v>1054</v>
      </c>
      <c r="D683" s="304" t="s">
        <v>155</v>
      </c>
      <c r="E683" s="287" t="s">
        <v>148</v>
      </c>
      <c r="F683" s="287">
        <v>16</v>
      </c>
      <c r="G683" s="492">
        <v>62</v>
      </c>
      <c r="H683" s="493"/>
      <c r="I683" s="307"/>
      <c r="J683" s="307"/>
      <c r="K683" s="307"/>
      <c r="L683" s="307"/>
      <c r="M683" s="307"/>
      <c r="N683" s="307"/>
      <c r="O683" s="318" t="s">
        <v>91</v>
      </c>
      <c r="P683" s="319">
        <v>-6.18</v>
      </c>
      <c r="Q683" s="307">
        <v>0.71899999999999997</v>
      </c>
      <c r="R683" s="307"/>
      <c r="S683" s="307"/>
      <c r="T683" s="307"/>
      <c r="U683" s="307"/>
      <c r="V683" s="309"/>
      <c r="W683" s="307"/>
      <c r="X683" s="307"/>
      <c r="Y683" s="307"/>
      <c r="Z683" s="307"/>
      <c r="AA683" s="307"/>
      <c r="AB683" s="309"/>
      <c r="AC683" s="307"/>
      <c r="AD683" s="307"/>
      <c r="AE683" s="307"/>
      <c r="AF683" s="307"/>
      <c r="AG683" s="307"/>
      <c r="AH683" s="310"/>
      <c r="AI683" s="311"/>
      <c r="AJ683" s="311"/>
      <c r="AK683" s="311"/>
      <c r="AL683" s="311"/>
      <c r="AM683" s="312"/>
      <c r="AN683" s="311"/>
      <c r="AO683" s="311"/>
      <c r="AP683" s="311"/>
      <c r="AQ683" s="311"/>
      <c r="AR683" s="311"/>
      <c r="AS683" s="312"/>
      <c r="AT683" s="299"/>
    </row>
    <row r="684" spans="1:46" s="313" customFormat="1" ht="18" customHeight="1" x14ac:dyDescent="0.25">
      <c r="A684" s="352">
        <f>MATCH(B684,STUDIES!$A$4:$A$503,0)</f>
        <v>52</v>
      </c>
      <c r="B684" s="491" t="s">
        <v>1134</v>
      </c>
      <c r="C684" s="349" t="s">
        <v>1055</v>
      </c>
      <c r="D684" s="304" t="s">
        <v>155</v>
      </c>
      <c r="E684" s="287" t="s">
        <v>148</v>
      </c>
      <c r="F684" s="287">
        <v>16</v>
      </c>
      <c r="G684" s="492">
        <v>145</v>
      </c>
      <c r="H684" s="493"/>
      <c r="I684" s="307"/>
      <c r="J684" s="307"/>
      <c r="K684" s="307"/>
      <c r="L684" s="307"/>
      <c r="M684" s="307"/>
      <c r="N684" s="307"/>
      <c r="O684" s="318" t="s">
        <v>91</v>
      </c>
      <c r="P684" s="319">
        <v>-6.57</v>
      </c>
      <c r="Q684" s="307">
        <v>0.49399999999999999</v>
      </c>
      <c r="R684" s="307"/>
      <c r="S684" s="307"/>
      <c r="T684" s="307"/>
      <c r="U684" s="307"/>
      <c r="V684" s="309"/>
      <c r="W684" s="307"/>
      <c r="X684" s="307"/>
      <c r="Y684" s="307"/>
      <c r="Z684" s="307"/>
      <c r="AA684" s="307"/>
      <c r="AB684" s="309"/>
      <c r="AC684" s="307"/>
      <c r="AD684" s="307"/>
      <c r="AE684" s="307"/>
      <c r="AF684" s="307"/>
      <c r="AG684" s="307"/>
      <c r="AH684" s="310"/>
      <c r="AI684" s="311"/>
      <c r="AJ684" s="311"/>
      <c r="AK684" s="311"/>
      <c r="AL684" s="311"/>
      <c r="AM684" s="312"/>
      <c r="AN684" s="311"/>
      <c r="AO684" s="311"/>
      <c r="AP684" s="311"/>
      <c r="AQ684" s="311"/>
      <c r="AR684" s="311"/>
      <c r="AS684" s="312"/>
      <c r="AT684" s="299"/>
    </row>
    <row r="685" spans="1:46" s="313" customFormat="1" ht="18" customHeight="1" x14ac:dyDescent="0.25">
      <c r="A685" s="352">
        <f>MATCH(B685,STUDIES!$A$4:$A$503,0)</f>
        <v>52</v>
      </c>
      <c r="B685" s="491" t="s">
        <v>1134</v>
      </c>
      <c r="C685" s="349" t="s">
        <v>1056</v>
      </c>
      <c r="D685" s="304" t="s">
        <v>155</v>
      </c>
      <c r="E685" s="287" t="s">
        <v>148</v>
      </c>
      <c r="F685" s="305">
        <v>16</v>
      </c>
      <c r="G685" s="492">
        <v>67</v>
      </c>
      <c r="H685" s="493"/>
      <c r="I685" s="307"/>
      <c r="J685" s="307"/>
      <c r="K685" s="307"/>
      <c r="L685" s="307"/>
      <c r="M685" s="307"/>
      <c r="N685" s="307"/>
      <c r="O685" s="318" t="s">
        <v>91</v>
      </c>
      <c r="P685" s="319">
        <v>-7.95</v>
      </c>
      <c r="Q685" s="307">
        <v>0.70499999999999996</v>
      </c>
      <c r="R685" s="307"/>
      <c r="S685" s="307"/>
      <c r="T685" s="307"/>
      <c r="U685" s="307"/>
      <c r="V685" s="309"/>
      <c r="W685" s="307"/>
      <c r="X685" s="307"/>
      <c r="Y685" s="307"/>
      <c r="Z685" s="307"/>
      <c r="AA685" s="307"/>
      <c r="AB685" s="309"/>
      <c r="AC685" s="307"/>
      <c r="AD685" s="307"/>
      <c r="AE685" s="307"/>
      <c r="AF685" s="307"/>
      <c r="AG685" s="307"/>
      <c r="AH685" s="310"/>
      <c r="AI685" s="311"/>
      <c r="AJ685" s="311"/>
      <c r="AK685" s="311"/>
      <c r="AL685" s="311"/>
      <c r="AM685" s="312"/>
      <c r="AN685" s="311"/>
      <c r="AO685" s="311"/>
      <c r="AP685" s="311"/>
      <c r="AQ685" s="311"/>
      <c r="AR685" s="311"/>
      <c r="AS685" s="312"/>
      <c r="AT685" s="298"/>
    </row>
    <row r="686" spans="1:46" s="313" customFormat="1" ht="18" customHeight="1" x14ac:dyDescent="0.25">
      <c r="A686" s="352">
        <f>MATCH(B686,STUDIES!$A$4:$A$503,0)</f>
        <v>52</v>
      </c>
      <c r="B686" s="491" t="s">
        <v>1134</v>
      </c>
      <c r="C686" s="349" t="s">
        <v>149</v>
      </c>
      <c r="D686" s="304" t="s">
        <v>155</v>
      </c>
      <c r="E686" s="287" t="s">
        <v>148</v>
      </c>
      <c r="F686" s="287">
        <v>16</v>
      </c>
      <c r="G686" s="492">
        <v>55</v>
      </c>
      <c r="H686" s="493"/>
      <c r="I686" s="307"/>
      <c r="J686" s="307"/>
      <c r="K686" s="307"/>
      <c r="L686" s="307"/>
      <c r="M686" s="307"/>
      <c r="N686" s="307"/>
      <c r="O686" s="318" t="s">
        <v>91</v>
      </c>
      <c r="P686" s="319">
        <v>-4.95</v>
      </c>
      <c r="Q686" s="307">
        <v>0.752</v>
      </c>
      <c r="R686" s="307"/>
      <c r="S686" s="307"/>
      <c r="T686" s="307"/>
      <c r="U686" s="307"/>
      <c r="V686" s="309"/>
      <c r="W686" s="307"/>
      <c r="X686" s="307"/>
      <c r="Y686" s="307"/>
      <c r="Z686" s="307"/>
      <c r="AA686" s="307"/>
      <c r="AB686" s="309"/>
      <c r="AC686" s="307"/>
      <c r="AD686" s="307"/>
      <c r="AE686" s="307"/>
      <c r="AF686" s="307"/>
      <c r="AG686" s="307"/>
      <c r="AH686" s="310"/>
      <c r="AI686" s="311"/>
      <c r="AJ686" s="311"/>
      <c r="AK686" s="311"/>
      <c r="AL686" s="311"/>
      <c r="AM686" s="312"/>
      <c r="AN686" s="311"/>
      <c r="AO686" s="311"/>
      <c r="AP686" s="311"/>
      <c r="AQ686" s="311"/>
      <c r="AR686" s="311"/>
      <c r="AS686" s="312"/>
      <c r="AT686" s="299"/>
    </row>
    <row r="687" spans="1:46" s="313" customFormat="1" ht="18" customHeight="1" x14ac:dyDescent="0.25">
      <c r="A687" s="352">
        <f>MATCH(B687,STUDIES!$A$4:$A$503,0)</f>
        <v>52</v>
      </c>
      <c r="B687" s="491" t="s">
        <v>1134</v>
      </c>
      <c r="C687" s="349" t="s">
        <v>1054</v>
      </c>
      <c r="D687" s="304" t="s">
        <v>154</v>
      </c>
      <c r="E687" s="287" t="s">
        <v>148</v>
      </c>
      <c r="F687" s="287">
        <v>16</v>
      </c>
      <c r="G687" s="492">
        <v>62</v>
      </c>
      <c r="H687" s="493"/>
      <c r="I687" s="307"/>
      <c r="J687" s="307"/>
      <c r="K687" s="307"/>
      <c r="L687" s="307"/>
      <c r="M687" s="307"/>
      <c r="N687" s="307"/>
      <c r="O687" s="318" t="s">
        <v>91</v>
      </c>
      <c r="P687" s="319">
        <v>-6.24</v>
      </c>
      <c r="Q687" s="307">
        <v>0.872</v>
      </c>
      <c r="R687" s="307"/>
      <c r="S687" s="307"/>
      <c r="T687" s="307"/>
      <c r="U687" s="307"/>
      <c r="V687" s="309"/>
      <c r="W687" s="307"/>
      <c r="X687" s="307"/>
      <c r="Y687" s="307"/>
      <c r="Z687" s="307"/>
      <c r="AA687" s="307"/>
      <c r="AB687" s="309"/>
      <c r="AC687" s="307"/>
      <c r="AD687" s="307"/>
      <c r="AE687" s="307"/>
      <c r="AF687" s="307"/>
      <c r="AG687" s="307"/>
      <c r="AH687" s="310"/>
      <c r="AI687" s="311"/>
      <c r="AJ687" s="311"/>
      <c r="AK687" s="311"/>
      <c r="AL687" s="311"/>
      <c r="AM687" s="312"/>
      <c r="AN687" s="311"/>
      <c r="AO687" s="311"/>
      <c r="AP687" s="311"/>
      <c r="AQ687" s="311"/>
      <c r="AR687" s="311"/>
      <c r="AS687" s="312"/>
      <c r="AT687" s="299"/>
    </row>
    <row r="688" spans="1:46" s="313" customFormat="1" ht="18" customHeight="1" x14ac:dyDescent="0.25">
      <c r="A688" s="352">
        <f>MATCH(B688,STUDIES!$A$4:$A$503,0)</f>
        <v>52</v>
      </c>
      <c r="B688" s="491" t="s">
        <v>1134</v>
      </c>
      <c r="C688" s="349" t="s">
        <v>1055</v>
      </c>
      <c r="D688" s="304" t="s">
        <v>154</v>
      </c>
      <c r="E688" s="287" t="s">
        <v>148</v>
      </c>
      <c r="F688" s="287">
        <v>16</v>
      </c>
      <c r="G688" s="492">
        <v>145</v>
      </c>
      <c r="H688" s="493"/>
      <c r="I688" s="307"/>
      <c r="J688" s="307"/>
      <c r="K688" s="307"/>
      <c r="L688" s="307"/>
      <c r="M688" s="307"/>
      <c r="N688" s="307"/>
      <c r="O688" s="318" t="s">
        <v>91</v>
      </c>
      <c r="P688" s="319">
        <v>-7.27</v>
      </c>
      <c r="Q688" s="307">
        <v>0.60199999999999998</v>
      </c>
      <c r="R688" s="307"/>
      <c r="S688" s="307"/>
      <c r="T688" s="307"/>
      <c r="U688" s="307"/>
      <c r="V688" s="309"/>
      <c r="W688" s="307"/>
      <c r="X688" s="307"/>
      <c r="Y688" s="307"/>
      <c r="Z688" s="307"/>
      <c r="AA688" s="307"/>
      <c r="AB688" s="309"/>
      <c r="AC688" s="307"/>
      <c r="AD688" s="307"/>
      <c r="AE688" s="307"/>
      <c r="AF688" s="307"/>
      <c r="AG688" s="307"/>
      <c r="AH688" s="310"/>
      <c r="AI688" s="311"/>
      <c r="AJ688" s="311"/>
      <c r="AK688" s="311"/>
      <c r="AL688" s="311"/>
      <c r="AM688" s="312"/>
      <c r="AN688" s="311"/>
      <c r="AO688" s="311"/>
      <c r="AP688" s="311"/>
      <c r="AQ688" s="311"/>
      <c r="AR688" s="311"/>
      <c r="AS688" s="312"/>
      <c r="AT688" s="299"/>
    </row>
    <row r="689" spans="1:46" s="313" customFormat="1" ht="18" customHeight="1" x14ac:dyDescent="0.25">
      <c r="A689" s="352">
        <f>MATCH(B689,STUDIES!$A$4:$A$503,0)</f>
        <v>52</v>
      </c>
      <c r="B689" s="491" t="s">
        <v>1134</v>
      </c>
      <c r="C689" s="349" t="s">
        <v>1056</v>
      </c>
      <c r="D689" s="304" t="s">
        <v>154</v>
      </c>
      <c r="E689" s="287" t="s">
        <v>148</v>
      </c>
      <c r="F689" s="305">
        <v>16</v>
      </c>
      <c r="G689" s="492">
        <v>67</v>
      </c>
      <c r="H689" s="493"/>
      <c r="I689" s="307"/>
      <c r="J689" s="307"/>
      <c r="K689" s="307"/>
      <c r="L689" s="307"/>
      <c r="M689" s="307"/>
      <c r="N689" s="307"/>
      <c r="O689" s="318" t="s">
        <v>91</v>
      </c>
      <c r="P689" s="319">
        <v>-9.27</v>
      </c>
      <c r="Q689" s="307">
        <v>0.85499999999999998</v>
      </c>
      <c r="R689" s="307"/>
      <c r="S689" s="307"/>
      <c r="T689" s="307"/>
      <c r="U689" s="307"/>
      <c r="V689" s="309"/>
      <c r="W689" s="307"/>
      <c r="X689" s="307"/>
      <c r="Y689" s="307"/>
      <c r="Z689" s="307"/>
      <c r="AA689" s="307"/>
      <c r="AB689" s="309"/>
      <c r="AC689" s="307"/>
      <c r="AD689" s="307"/>
      <c r="AE689" s="307"/>
      <c r="AF689" s="307"/>
      <c r="AG689" s="307"/>
      <c r="AH689" s="310"/>
      <c r="AI689" s="311"/>
      <c r="AJ689" s="311"/>
      <c r="AK689" s="311"/>
      <c r="AL689" s="311"/>
      <c r="AM689" s="312"/>
      <c r="AN689" s="311"/>
      <c r="AO689" s="311"/>
      <c r="AP689" s="311"/>
      <c r="AQ689" s="311"/>
      <c r="AR689" s="311"/>
      <c r="AS689" s="312"/>
      <c r="AT689" s="299"/>
    </row>
    <row r="690" spans="1:46" s="313" customFormat="1" ht="18" customHeight="1" x14ac:dyDescent="0.25">
      <c r="A690" s="352">
        <f>MATCH(B690,STUDIES!$A$4:$A$503,0)</f>
        <v>52</v>
      </c>
      <c r="B690" s="491" t="s">
        <v>1134</v>
      </c>
      <c r="C690" s="349" t="s">
        <v>149</v>
      </c>
      <c r="D690" s="304" t="s">
        <v>154</v>
      </c>
      <c r="E690" s="287" t="s">
        <v>148</v>
      </c>
      <c r="F690" s="287">
        <v>16</v>
      </c>
      <c r="G690" s="492">
        <v>55</v>
      </c>
      <c r="H690" s="493"/>
      <c r="I690" s="307"/>
      <c r="J690" s="307"/>
      <c r="K690" s="307"/>
      <c r="L690" s="307"/>
      <c r="M690" s="307"/>
      <c r="N690" s="307"/>
      <c r="O690" s="318" t="s">
        <v>91</v>
      </c>
      <c r="P690" s="319">
        <v>-4.18</v>
      </c>
      <c r="Q690" s="307">
        <v>0.90700000000000003</v>
      </c>
      <c r="R690" s="307"/>
      <c r="S690" s="307"/>
      <c r="T690" s="307"/>
      <c r="U690" s="307"/>
      <c r="V690" s="309"/>
      <c r="W690" s="307"/>
      <c r="X690" s="307"/>
      <c r="Y690" s="307"/>
      <c r="Z690" s="307"/>
      <c r="AA690" s="307"/>
      <c r="AB690" s="309"/>
      <c r="AC690" s="307"/>
      <c r="AD690" s="307"/>
      <c r="AE690" s="307"/>
      <c r="AF690" s="307"/>
      <c r="AG690" s="307"/>
      <c r="AH690" s="310"/>
      <c r="AI690" s="311"/>
      <c r="AJ690" s="311"/>
      <c r="AK690" s="311"/>
      <c r="AL690" s="311"/>
      <c r="AM690" s="312"/>
      <c r="AN690" s="311"/>
      <c r="AO690" s="311"/>
      <c r="AP690" s="311"/>
      <c r="AQ690" s="311"/>
      <c r="AR690" s="311"/>
      <c r="AS690" s="312"/>
      <c r="AT690" s="299" t="s">
        <v>1131</v>
      </c>
    </row>
    <row r="691" spans="1:46" s="313" customFormat="1" ht="18" customHeight="1" x14ac:dyDescent="0.25">
      <c r="A691" s="352">
        <f>MATCH(B691,STUDIES!$A$4:$A$503,0)</f>
        <v>52</v>
      </c>
      <c r="B691" s="304" t="s">
        <v>1134</v>
      </c>
      <c r="C691" s="317" t="s">
        <v>1054</v>
      </c>
      <c r="D691" s="304" t="s">
        <v>1178</v>
      </c>
      <c r="E691" s="305" t="s">
        <v>153</v>
      </c>
      <c r="F691" s="305">
        <v>24</v>
      </c>
      <c r="G691" s="305">
        <v>93</v>
      </c>
      <c r="H691" s="306">
        <v>5</v>
      </c>
      <c r="I691" s="307"/>
      <c r="J691" s="307"/>
      <c r="K691" s="307"/>
      <c r="L691" s="307"/>
      <c r="M691" s="307"/>
      <c r="N691" s="307"/>
      <c r="O691" s="318"/>
      <c r="P691" s="319"/>
      <c r="Q691" s="307"/>
      <c r="R691" s="307"/>
      <c r="S691" s="307"/>
      <c r="T691" s="307"/>
      <c r="U691" s="307"/>
      <c r="V691" s="309"/>
      <c r="W691" s="307"/>
      <c r="X691" s="307"/>
      <c r="Y691" s="307"/>
      <c r="Z691" s="307"/>
      <c r="AA691" s="307"/>
      <c r="AB691" s="309"/>
      <c r="AC691" s="307"/>
      <c r="AD691" s="307"/>
      <c r="AE691" s="307"/>
      <c r="AF691" s="307"/>
      <c r="AG691" s="307"/>
      <c r="AH691" s="310"/>
      <c r="AI691" s="311"/>
      <c r="AJ691" s="311"/>
      <c r="AK691" s="311"/>
      <c r="AL691" s="311"/>
      <c r="AM691" s="312"/>
      <c r="AN691" s="311"/>
      <c r="AO691" s="311"/>
      <c r="AP691" s="311"/>
      <c r="AQ691" s="311"/>
      <c r="AR691" s="311"/>
      <c r="AS691" s="312"/>
      <c r="AT691" s="299"/>
    </row>
    <row r="692" spans="1:46" s="313" customFormat="1" ht="18" customHeight="1" x14ac:dyDescent="0.25">
      <c r="A692" s="352">
        <f>MATCH(B692,STUDIES!$A$4:$A$503,0)</f>
        <v>52</v>
      </c>
      <c r="B692" s="304" t="s">
        <v>1134</v>
      </c>
      <c r="C692" s="317" t="s">
        <v>1055</v>
      </c>
      <c r="D692" s="304" t="s">
        <v>1178</v>
      </c>
      <c r="E692" s="305" t="s">
        <v>153</v>
      </c>
      <c r="F692" s="305">
        <v>24</v>
      </c>
      <c r="G692" s="305">
        <v>184</v>
      </c>
      <c r="H692" s="306">
        <v>4</v>
      </c>
      <c r="I692" s="307"/>
      <c r="J692" s="307"/>
      <c r="K692" s="307"/>
      <c r="L692" s="307"/>
      <c r="M692" s="307"/>
      <c r="N692" s="307"/>
      <c r="O692" s="318"/>
      <c r="P692" s="319"/>
      <c r="Q692" s="307"/>
      <c r="R692" s="307"/>
      <c r="S692" s="307"/>
      <c r="T692" s="307"/>
      <c r="U692" s="307"/>
      <c r="V692" s="309"/>
      <c r="W692" s="307"/>
      <c r="X692" s="307"/>
      <c r="Y692" s="307"/>
      <c r="Z692" s="307"/>
      <c r="AA692" s="307"/>
      <c r="AB692" s="309"/>
      <c r="AC692" s="307"/>
      <c r="AD692" s="307"/>
      <c r="AE692" s="307"/>
      <c r="AF692" s="307"/>
      <c r="AG692" s="307"/>
      <c r="AH692" s="310"/>
      <c r="AI692" s="311"/>
      <c r="AJ692" s="311"/>
      <c r="AK692" s="311"/>
      <c r="AL692" s="311"/>
      <c r="AM692" s="312"/>
      <c r="AN692" s="311"/>
      <c r="AO692" s="311"/>
      <c r="AP692" s="311"/>
      <c r="AQ692" s="311"/>
      <c r="AR692" s="311"/>
      <c r="AS692" s="312"/>
      <c r="AT692" s="299"/>
    </row>
    <row r="693" spans="1:46" s="313" customFormat="1" ht="18" customHeight="1" x14ac:dyDescent="0.25">
      <c r="A693" s="352">
        <f>MATCH(B693,STUDIES!$A$4:$A$503,0)</f>
        <v>52</v>
      </c>
      <c r="B693" s="304" t="s">
        <v>1134</v>
      </c>
      <c r="C693" s="317" t="s">
        <v>1056</v>
      </c>
      <c r="D693" s="304" t="s">
        <v>1178</v>
      </c>
      <c r="E693" s="305" t="s">
        <v>153</v>
      </c>
      <c r="F693" s="305">
        <v>24</v>
      </c>
      <c r="G693" s="305">
        <v>92</v>
      </c>
      <c r="H693" s="306">
        <v>6</v>
      </c>
      <c r="I693" s="307"/>
      <c r="J693" s="307"/>
      <c r="K693" s="307"/>
      <c r="L693" s="307"/>
      <c r="M693" s="307"/>
      <c r="N693" s="307"/>
      <c r="O693" s="318"/>
      <c r="P693" s="319"/>
      <c r="Q693" s="307"/>
      <c r="R693" s="307"/>
      <c r="S693" s="307"/>
      <c r="T693" s="307"/>
      <c r="U693" s="307"/>
      <c r="V693" s="309"/>
      <c r="W693" s="307"/>
      <c r="X693" s="307"/>
      <c r="Y693" s="307"/>
      <c r="Z693" s="307"/>
      <c r="AA693" s="307"/>
      <c r="AB693" s="309"/>
      <c r="AC693" s="307"/>
      <c r="AD693" s="307"/>
      <c r="AE693" s="307"/>
      <c r="AF693" s="307"/>
      <c r="AG693" s="307"/>
      <c r="AH693" s="310"/>
      <c r="AI693" s="311"/>
      <c r="AJ693" s="311"/>
      <c r="AK693" s="311"/>
      <c r="AL693" s="311"/>
      <c r="AM693" s="312"/>
      <c r="AN693" s="311"/>
      <c r="AO693" s="311"/>
      <c r="AP693" s="311"/>
      <c r="AQ693" s="311"/>
      <c r="AR693" s="311"/>
      <c r="AS693" s="312"/>
      <c r="AT693" s="299"/>
    </row>
    <row r="694" spans="1:46" s="313" customFormat="1" ht="18" customHeight="1" x14ac:dyDescent="0.25">
      <c r="A694" s="352">
        <f>MATCH(B694,STUDIES!$A$4:$A$503,0)</f>
        <v>52</v>
      </c>
      <c r="B694" s="304" t="s">
        <v>1134</v>
      </c>
      <c r="C694" s="317" t="s">
        <v>149</v>
      </c>
      <c r="D694" s="304" t="s">
        <v>1178</v>
      </c>
      <c r="E694" s="305" t="s">
        <v>153</v>
      </c>
      <c r="F694" s="305">
        <v>24</v>
      </c>
      <c r="G694" s="305">
        <v>93</v>
      </c>
      <c r="H694" s="306">
        <v>2</v>
      </c>
      <c r="I694" s="307"/>
      <c r="J694" s="307"/>
      <c r="K694" s="307"/>
      <c r="L694" s="307"/>
      <c r="M694" s="307"/>
      <c r="N694" s="307"/>
      <c r="O694" s="318"/>
      <c r="P694" s="319"/>
      <c r="Q694" s="307"/>
      <c r="R694" s="307"/>
      <c r="S694" s="307"/>
      <c r="T694" s="307"/>
      <c r="U694" s="307"/>
      <c r="V694" s="309"/>
      <c r="W694" s="307"/>
      <c r="X694" s="307"/>
      <c r="Y694" s="307"/>
      <c r="Z694" s="307"/>
      <c r="AA694" s="307"/>
      <c r="AB694" s="309"/>
      <c r="AC694" s="307"/>
      <c r="AD694" s="307"/>
      <c r="AE694" s="307"/>
      <c r="AF694" s="307"/>
      <c r="AG694" s="307"/>
      <c r="AH694" s="310"/>
      <c r="AI694" s="311"/>
      <c r="AJ694" s="311"/>
      <c r="AK694" s="311"/>
      <c r="AL694" s="311"/>
      <c r="AM694" s="312"/>
      <c r="AN694" s="311"/>
      <c r="AO694" s="311"/>
      <c r="AP694" s="311"/>
      <c r="AQ694" s="311"/>
      <c r="AR694" s="311"/>
      <c r="AS694" s="312"/>
      <c r="AT694" s="299"/>
    </row>
    <row r="695" spans="1:46" s="313" customFormat="1" ht="18" customHeight="1" x14ac:dyDescent="0.25">
      <c r="A695" s="352">
        <f>MATCH(B695,STUDIES!$A$4:$A$503,0)</f>
        <v>52</v>
      </c>
      <c r="B695" s="304" t="s">
        <v>1134</v>
      </c>
      <c r="C695" s="317" t="s">
        <v>1054</v>
      </c>
      <c r="D695" s="304" t="s">
        <v>1182</v>
      </c>
      <c r="E695" s="305" t="s">
        <v>153</v>
      </c>
      <c r="F695" s="305">
        <v>24</v>
      </c>
      <c r="G695" s="305">
        <v>93</v>
      </c>
      <c r="H695" s="306">
        <v>0</v>
      </c>
      <c r="I695" s="307"/>
      <c r="J695" s="307"/>
      <c r="K695" s="307"/>
      <c r="L695" s="307"/>
      <c r="M695" s="307"/>
      <c r="N695" s="307"/>
      <c r="O695" s="318"/>
      <c r="P695" s="319"/>
      <c r="Q695" s="307"/>
      <c r="R695" s="307"/>
      <c r="S695" s="307"/>
      <c r="T695" s="307"/>
      <c r="U695" s="307"/>
      <c r="V695" s="309"/>
      <c r="W695" s="307"/>
      <c r="X695" s="307"/>
      <c r="Y695" s="307"/>
      <c r="Z695" s="307"/>
      <c r="AA695" s="307"/>
      <c r="AB695" s="309"/>
      <c r="AC695" s="307"/>
      <c r="AD695" s="307"/>
      <c r="AE695" s="307"/>
      <c r="AF695" s="307"/>
      <c r="AG695" s="307"/>
      <c r="AH695" s="310"/>
      <c r="AI695" s="311"/>
      <c r="AJ695" s="311"/>
      <c r="AK695" s="311"/>
      <c r="AL695" s="311"/>
      <c r="AM695" s="312"/>
      <c r="AN695" s="311"/>
      <c r="AO695" s="311"/>
      <c r="AP695" s="311"/>
      <c r="AQ695" s="311"/>
      <c r="AR695" s="311"/>
      <c r="AS695" s="312"/>
      <c r="AT695" s="299"/>
    </row>
    <row r="696" spans="1:46" s="313" customFormat="1" ht="18" customHeight="1" x14ac:dyDescent="0.25">
      <c r="A696" s="352">
        <f>MATCH(B696,STUDIES!$A$4:$A$503,0)</f>
        <v>52</v>
      </c>
      <c r="B696" s="304" t="s">
        <v>1134</v>
      </c>
      <c r="C696" s="317" t="s">
        <v>1055</v>
      </c>
      <c r="D696" s="304" t="s">
        <v>1182</v>
      </c>
      <c r="E696" s="305" t="s">
        <v>153</v>
      </c>
      <c r="F696" s="305">
        <v>24</v>
      </c>
      <c r="G696" s="305">
        <v>184</v>
      </c>
      <c r="H696" s="306">
        <v>3</v>
      </c>
      <c r="I696" s="307"/>
      <c r="J696" s="307"/>
      <c r="K696" s="307"/>
      <c r="L696" s="307"/>
      <c r="M696" s="307"/>
      <c r="N696" s="307"/>
      <c r="O696" s="318"/>
      <c r="P696" s="319"/>
      <c r="Q696" s="307"/>
      <c r="R696" s="307"/>
      <c r="S696" s="307"/>
      <c r="T696" s="307"/>
      <c r="U696" s="307"/>
      <c r="V696" s="309"/>
      <c r="W696" s="307"/>
      <c r="X696" s="307"/>
      <c r="Y696" s="307"/>
      <c r="Z696" s="307"/>
      <c r="AA696" s="307"/>
      <c r="AB696" s="309"/>
      <c r="AC696" s="307"/>
      <c r="AD696" s="307"/>
      <c r="AE696" s="307"/>
      <c r="AF696" s="307"/>
      <c r="AG696" s="307"/>
      <c r="AH696" s="310"/>
      <c r="AI696" s="311"/>
      <c r="AJ696" s="311"/>
      <c r="AK696" s="311"/>
      <c r="AL696" s="311"/>
      <c r="AM696" s="312"/>
      <c r="AN696" s="311"/>
      <c r="AO696" s="311"/>
      <c r="AP696" s="311"/>
      <c r="AQ696" s="311"/>
      <c r="AR696" s="311"/>
      <c r="AS696" s="312"/>
      <c r="AT696" s="299"/>
    </row>
    <row r="697" spans="1:46" s="313" customFormat="1" ht="18" customHeight="1" x14ac:dyDescent="0.25">
      <c r="A697" s="352">
        <f>MATCH(B697,STUDIES!$A$4:$A$503,0)</f>
        <v>52</v>
      </c>
      <c r="B697" s="304" t="s">
        <v>1134</v>
      </c>
      <c r="C697" s="317" t="s">
        <v>1056</v>
      </c>
      <c r="D697" s="304" t="s">
        <v>1182</v>
      </c>
      <c r="E697" s="305" t="s">
        <v>153</v>
      </c>
      <c r="F697" s="305">
        <v>24</v>
      </c>
      <c r="G697" s="305">
        <v>92</v>
      </c>
      <c r="H697" s="306">
        <v>1</v>
      </c>
      <c r="I697" s="307"/>
      <c r="J697" s="307"/>
      <c r="K697" s="307"/>
      <c r="L697" s="307"/>
      <c r="M697" s="307"/>
      <c r="N697" s="307"/>
      <c r="O697" s="318"/>
      <c r="P697" s="319"/>
      <c r="Q697" s="307"/>
      <c r="R697" s="307"/>
      <c r="S697" s="307"/>
      <c r="T697" s="307"/>
      <c r="U697" s="307"/>
      <c r="V697" s="309"/>
      <c r="W697" s="307"/>
      <c r="X697" s="307"/>
      <c r="Y697" s="307"/>
      <c r="Z697" s="307"/>
      <c r="AA697" s="307"/>
      <c r="AB697" s="309"/>
      <c r="AC697" s="307"/>
      <c r="AD697" s="307"/>
      <c r="AE697" s="307"/>
      <c r="AF697" s="307"/>
      <c r="AG697" s="307"/>
      <c r="AH697" s="310"/>
      <c r="AI697" s="311"/>
      <c r="AJ697" s="311"/>
      <c r="AK697" s="311"/>
      <c r="AL697" s="311"/>
      <c r="AM697" s="312"/>
      <c r="AN697" s="311"/>
      <c r="AO697" s="311"/>
      <c r="AP697" s="311"/>
      <c r="AQ697" s="311"/>
      <c r="AR697" s="311"/>
      <c r="AS697" s="312"/>
      <c r="AT697" s="299"/>
    </row>
    <row r="698" spans="1:46" s="313" customFormat="1" ht="18" customHeight="1" x14ac:dyDescent="0.25">
      <c r="A698" s="352">
        <f>MATCH(B698,STUDIES!$A$4:$A$503,0)</f>
        <v>52</v>
      </c>
      <c r="B698" s="304" t="s">
        <v>1134</v>
      </c>
      <c r="C698" s="317" t="s">
        <v>149</v>
      </c>
      <c r="D698" s="304" t="s">
        <v>1182</v>
      </c>
      <c r="E698" s="305" t="s">
        <v>153</v>
      </c>
      <c r="F698" s="305">
        <v>24</v>
      </c>
      <c r="G698" s="305">
        <v>93</v>
      </c>
      <c r="H698" s="306">
        <v>1</v>
      </c>
      <c r="I698" s="307"/>
      <c r="J698" s="307"/>
      <c r="K698" s="307"/>
      <c r="L698" s="307"/>
      <c r="M698" s="307"/>
      <c r="N698" s="307"/>
      <c r="O698" s="318"/>
      <c r="P698" s="319"/>
      <c r="Q698" s="307"/>
      <c r="R698" s="307"/>
      <c r="S698" s="307"/>
      <c r="T698" s="307"/>
      <c r="U698" s="307"/>
      <c r="V698" s="309"/>
      <c r="W698" s="307"/>
      <c r="X698" s="307"/>
      <c r="Y698" s="307"/>
      <c r="Z698" s="307"/>
      <c r="AA698" s="307"/>
      <c r="AB698" s="309"/>
      <c r="AC698" s="307"/>
      <c r="AD698" s="307"/>
      <c r="AE698" s="307"/>
      <c r="AF698" s="307"/>
      <c r="AG698" s="307"/>
      <c r="AH698" s="310"/>
      <c r="AI698" s="311"/>
      <c r="AJ698" s="311"/>
      <c r="AK698" s="311"/>
      <c r="AL698" s="311"/>
      <c r="AM698" s="312"/>
      <c r="AN698" s="311"/>
      <c r="AO698" s="311"/>
      <c r="AP698" s="311"/>
      <c r="AQ698" s="311"/>
      <c r="AR698" s="311"/>
      <c r="AS698" s="312"/>
      <c r="AT698" s="299"/>
    </row>
    <row r="699" spans="1:46" s="313" customFormat="1" ht="18" customHeight="1" x14ac:dyDescent="0.25">
      <c r="A699" s="352">
        <f>MATCH(B699,STUDIES!$A$4:$A$503,0)</f>
        <v>53</v>
      </c>
      <c r="B699" s="491" t="s">
        <v>1195</v>
      </c>
      <c r="C699" s="349" t="s">
        <v>1100</v>
      </c>
      <c r="D699" s="304" t="s">
        <v>155</v>
      </c>
      <c r="E699" s="287" t="s">
        <v>148</v>
      </c>
      <c r="F699" s="287">
        <v>16</v>
      </c>
      <c r="G699" s="492">
        <v>238</v>
      </c>
      <c r="H699" s="493"/>
      <c r="I699" s="307"/>
      <c r="J699" s="307"/>
      <c r="K699" s="307"/>
      <c r="L699" s="307"/>
      <c r="M699" s="307"/>
      <c r="N699" s="307"/>
      <c r="O699" s="318" t="s">
        <v>91</v>
      </c>
      <c r="P699" s="319">
        <v>-9</v>
      </c>
      <c r="Q699" s="307"/>
      <c r="R699" s="307"/>
      <c r="S699" s="307">
        <v>-9.6999999999999993</v>
      </c>
      <c r="T699" s="307">
        <v>-8.4</v>
      </c>
      <c r="U699" s="307">
        <v>0.95</v>
      </c>
      <c r="V699" s="309"/>
      <c r="W699" s="307"/>
      <c r="X699" s="307"/>
      <c r="Y699" s="307"/>
      <c r="Z699" s="307"/>
      <c r="AA699" s="307"/>
      <c r="AB699" s="309"/>
      <c r="AC699" s="307"/>
      <c r="AD699" s="307"/>
      <c r="AE699" s="307"/>
      <c r="AF699" s="307"/>
      <c r="AG699" s="307"/>
      <c r="AH699" s="310"/>
      <c r="AI699" s="311"/>
      <c r="AJ699" s="311"/>
      <c r="AK699" s="311"/>
      <c r="AL699" s="311"/>
      <c r="AM699" s="312"/>
      <c r="AN699" s="311"/>
      <c r="AO699" s="311"/>
      <c r="AP699" s="311"/>
      <c r="AQ699" s="311"/>
      <c r="AR699" s="311"/>
      <c r="AS699" s="312"/>
      <c r="AT699" s="299"/>
    </row>
    <row r="700" spans="1:46" s="313" customFormat="1" ht="18" customHeight="1" x14ac:dyDescent="0.25">
      <c r="A700" s="352">
        <f>MATCH(B700,STUDIES!$A$4:$A$503,0)</f>
        <v>53</v>
      </c>
      <c r="B700" s="491" t="s">
        <v>1195</v>
      </c>
      <c r="C700" s="349" t="s">
        <v>1101</v>
      </c>
      <c r="D700" s="304" t="s">
        <v>155</v>
      </c>
      <c r="E700" s="287" t="s">
        <v>148</v>
      </c>
      <c r="F700" s="305">
        <v>16</v>
      </c>
      <c r="G700" s="492">
        <v>226</v>
      </c>
      <c r="H700" s="493"/>
      <c r="I700" s="307"/>
      <c r="J700" s="307"/>
      <c r="K700" s="307"/>
      <c r="L700" s="307"/>
      <c r="M700" s="307"/>
      <c r="N700" s="307"/>
      <c r="O700" s="318" t="s">
        <v>91</v>
      </c>
      <c r="P700" s="319">
        <v>-11.7</v>
      </c>
      <c r="Q700" s="307"/>
      <c r="R700" s="307"/>
      <c r="S700" s="307">
        <v>-12.4</v>
      </c>
      <c r="T700" s="307">
        <v>-11.1</v>
      </c>
      <c r="U700" s="307">
        <v>0.95</v>
      </c>
      <c r="V700" s="309"/>
      <c r="W700" s="307"/>
      <c r="X700" s="307"/>
      <c r="Y700" s="307"/>
      <c r="Z700" s="307"/>
      <c r="AA700" s="307"/>
      <c r="AB700" s="309"/>
      <c r="AC700" s="307"/>
      <c r="AD700" s="307"/>
      <c r="AE700" s="307"/>
      <c r="AF700" s="307"/>
      <c r="AG700" s="307"/>
      <c r="AH700" s="310"/>
      <c r="AI700" s="311"/>
      <c r="AJ700" s="311"/>
      <c r="AK700" s="311"/>
      <c r="AL700" s="311"/>
      <c r="AM700" s="312"/>
      <c r="AN700" s="311"/>
      <c r="AO700" s="311"/>
      <c r="AP700" s="311"/>
      <c r="AQ700" s="311"/>
      <c r="AR700" s="311"/>
      <c r="AS700" s="312"/>
      <c r="AT700" s="299"/>
    </row>
    <row r="701" spans="1:46" s="313" customFormat="1" ht="18" customHeight="1" x14ac:dyDescent="0.25">
      <c r="A701" s="352">
        <f>MATCH(B701,STUDIES!$A$4:$A$503,0)</f>
        <v>53</v>
      </c>
      <c r="B701" s="491" t="s">
        <v>1195</v>
      </c>
      <c r="C701" s="345" t="s">
        <v>1068</v>
      </c>
      <c r="D701" s="304" t="s">
        <v>155</v>
      </c>
      <c r="E701" s="287" t="s">
        <v>148</v>
      </c>
      <c r="F701" s="287">
        <v>16</v>
      </c>
      <c r="G701" s="492">
        <v>241</v>
      </c>
      <c r="H701" s="493"/>
      <c r="I701" s="307"/>
      <c r="J701" s="307"/>
      <c r="K701" s="307"/>
      <c r="L701" s="307"/>
      <c r="M701" s="307"/>
      <c r="N701" s="307"/>
      <c r="O701" s="318" t="s">
        <v>91</v>
      </c>
      <c r="P701" s="319">
        <v>-10.8</v>
      </c>
      <c r="Q701" s="307"/>
      <c r="R701" s="307"/>
      <c r="S701" s="307">
        <v>-11.4</v>
      </c>
      <c r="T701" s="307">
        <v>-10.1</v>
      </c>
      <c r="U701" s="307">
        <v>0.95</v>
      </c>
      <c r="V701" s="309"/>
      <c r="W701" s="307"/>
      <c r="X701" s="307"/>
      <c r="Y701" s="307"/>
      <c r="Z701" s="307"/>
      <c r="AA701" s="307"/>
      <c r="AB701" s="309"/>
      <c r="AC701" s="307"/>
      <c r="AD701" s="307"/>
      <c r="AE701" s="307"/>
      <c r="AF701" s="307"/>
      <c r="AG701" s="307"/>
      <c r="AH701" s="310"/>
      <c r="AI701" s="311"/>
      <c r="AJ701" s="311"/>
      <c r="AK701" s="311"/>
      <c r="AL701" s="311"/>
      <c r="AM701" s="312"/>
      <c r="AN701" s="311"/>
      <c r="AO701" s="311"/>
      <c r="AP701" s="311"/>
      <c r="AQ701" s="311"/>
      <c r="AR701" s="311"/>
      <c r="AS701" s="312"/>
      <c r="AT701" s="299"/>
    </row>
    <row r="702" spans="1:46" s="313" customFormat="1" ht="18" customHeight="1" x14ac:dyDescent="0.25">
      <c r="A702" s="352">
        <f>MATCH(B702,STUDIES!$A$4:$A$503,0)</f>
        <v>53</v>
      </c>
      <c r="B702" s="491" t="s">
        <v>1195</v>
      </c>
      <c r="C702" s="349" t="s">
        <v>149</v>
      </c>
      <c r="D702" s="304" t="s">
        <v>155</v>
      </c>
      <c r="E702" s="287" t="s">
        <v>148</v>
      </c>
      <c r="F702" s="287">
        <v>16</v>
      </c>
      <c r="G702" s="492">
        <v>131</v>
      </c>
      <c r="H702" s="493"/>
      <c r="I702" s="307"/>
      <c r="J702" s="307"/>
      <c r="K702" s="307"/>
      <c r="L702" s="307"/>
      <c r="M702" s="307"/>
      <c r="N702" s="307"/>
      <c r="O702" s="318" t="s">
        <v>91</v>
      </c>
      <c r="P702" s="319">
        <v>-6.2</v>
      </c>
      <c r="Q702" s="307"/>
      <c r="R702" s="307"/>
      <c r="S702" s="307">
        <v>-7.1</v>
      </c>
      <c r="T702" s="307">
        <v>-5.3</v>
      </c>
      <c r="U702" s="307">
        <v>0.95</v>
      </c>
      <c r="V702" s="309"/>
      <c r="W702" s="307"/>
      <c r="X702" s="307"/>
      <c r="Y702" s="307"/>
      <c r="Z702" s="307"/>
      <c r="AA702" s="307"/>
      <c r="AB702" s="309"/>
      <c r="AC702" s="307"/>
      <c r="AD702" s="307"/>
      <c r="AE702" s="307"/>
      <c r="AF702" s="307"/>
      <c r="AG702" s="307"/>
      <c r="AH702" s="310"/>
      <c r="AI702" s="311"/>
      <c r="AJ702" s="311"/>
      <c r="AK702" s="311"/>
      <c r="AL702" s="311"/>
      <c r="AM702" s="312"/>
      <c r="AN702" s="311"/>
      <c r="AO702" s="311"/>
      <c r="AP702" s="311"/>
      <c r="AQ702" s="311"/>
      <c r="AR702" s="311"/>
      <c r="AS702" s="312"/>
      <c r="AT702" s="299"/>
    </row>
    <row r="703" spans="1:46" s="313" customFormat="1" ht="18" customHeight="1" x14ac:dyDescent="0.25">
      <c r="A703" s="352">
        <f>MATCH(B703,STUDIES!$A$4:$A$503,0)</f>
        <v>53</v>
      </c>
      <c r="B703" s="304" t="s">
        <v>1195</v>
      </c>
      <c r="C703" s="317" t="s">
        <v>1100</v>
      </c>
      <c r="D703" s="304" t="s">
        <v>152</v>
      </c>
      <c r="E703" s="305" t="s">
        <v>148</v>
      </c>
      <c r="F703" s="305">
        <v>12</v>
      </c>
      <c r="G703" s="305">
        <v>238</v>
      </c>
      <c r="H703" s="306"/>
      <c r="I703" s="307">
        <v>30.3</v>
      </c>
      <c r="J703" s="307">
        <v>13.5</v>
      </c>
      <c r="K703" s="307"/>
      <c r="L703" s="307"/>
      <c r="M703" s="307"/>
      <c r="N703" s="307"/>
      <c r="O703" s="318"/>
      <c r="P703" s="319"/>
      <c r="Q703" s="307"/>
      <c r="R703" s="307"/>
      <c r="S703" s="307"/>
      <c r="T703" s="307"/>
      <c r="U703" s="307"/>
      <c r="V703" s="309"/>
      <c r="W703" s="307"/>
      <c r="X703" s="307"/>
      <c r="Y703" s="307"/>
      <c r="Z703" s="307"/>
      <c r="AA703" s="307"/>
      <c r="AB703" s="309"/>
      <c r="AC703" s="307"/>
      <c r="AD703" s="307"/>
      <c r="AE703" s="307"/>
      <c r="AF703" s="307"/>
      <c r="AG703" s="307"/>
      <c r="AH703" s="310">
        <v>-73.8</v>
      </c>
      <c r="AI703" s="311"/>
      <c r="AJ703" s="311"/>
      <c r="AK703" s="311">
        <v>-77.400000000000006</v>
      </c>
      <c r="AL703" s="311">
        <v>-70.2</v>
      </c>
      <c r="AM703" s="312">
        <v>0.95</v>
      </c>
      <c r="AN703" s="311"/>
      <c r="AO703" s="311"/>
      <c r="AP703" s="311"/>
      <c r="AQ703" s="311"/>
      <c r="AR703" s="311"/>
      <c r="AS703" s="312"/>
      <c r="AT703" s="299"/>
    </row>
    <row r="704" spans="1:46" s="313" customFormat="1" ht="18" customHeight="1" x14ac:dyDescent="0.25">
      <c r="A704" s="352">
        <f>MATCH(B704,STUDIES!$A$4:$A$503,0)</f>
        <v>53</v>
      </c>
      <c r="B704" s="304" t="s">
        <v>1195</v>
      </c>
      <c r="C704" s="317" t="s">
        <v>1101</v>
      </c>
      <c r="D704" s="304" t="s">
        <v>152</v>
      </c>
      <c r="E704" s="305" t="s">
        <v>148</v>
      </c>
      <c r="F704" s="305">
        <v>12</v>
      </c>
      <c r="G704" s="305">
        <v>226</v>
      </c>
      <c r="H704" s="306"/>
      <c r="I704" s="307">
        <v>32.1</v>
      </c>
      <c r="J704" s="307">
        <v>13.1</v>
      </c>
      <c r="K704" s="307"/>
      <c r="L704" s="307"/>
      <c r="M704" s="307"/>
      <c r="N704" s="307"/>
      <c r="O704" s="318"/>
      <c r="P704" s="319"/>
      <c r="Q704" s="307"/>
      <c r="R704" s="307"/>
      <c r="S704" s="307"/>
      <c r="T704" s="307"/>
      <c r="U704" s="307"/>
      <c r="V704" s="309"/>
      <c r="W704" s="307"/>
      <c r="X704" s="307"/>
      <c r="Y704" s="307"/>
      <c r="Z704" s="307"/>
      <c r="AA704" s="307"/>
      <c r="AB704" s="309"/>
      <c r="AC704" s="307"/>
      <c r="AD704" s="307"/>
      <c r="AE704" s="307"/>
      <c r="AF704" s="307"/>
      <c r="AG704" s="307"/>
      <c r="AH704" s="310">
        <v>-80.599999999999994</v>
      </c>
      <c r="AI704" s="311"/>
      <c r="AJ704" s="311"/>
      <c r="AK704" s="311">
        <v>-84.3</v>
      </c>
      <c r="AL704" s="311">
        <v>-77</v>
      </c>
      <c r="AM704" s="312">
        <v>0.95</v>
      </c>
      <c r="AN704" s="311"/>
      <c r="AO704" s="311"/>
      <c r="AP704" s="311"/>
      <c r="AQ704" s="311"/>
      <c r="AR704" s="311"/>
      <c r="AS704" s="312"/>
      <c r="AT704" s="299"/>
    </row>
    <row r="705" spans="1:46" s="313" customFormat="1" ht="18" customHeight="1" x14ac:dyDescent="0.25">
      <c r="A705" s="352">
        <f>MATCH(B705,STUDIES!$A$4:$A$503,0)</f>
        <v>53</v>
      </c>
      <c r="B705" s="304" t="s">
        <v>1195</v>
      </c>
      <c r="C705" s="317" t="s">
        <v>1068</v>
      </c>
      <c r="D705" s="304" t="s">
        <v>152</v>
      </c>
      <c r="E705" s="305" t="s">
        <v>148</v>
      </c>
      <c r="F705" s="305">
        <v>12</v>
      </c>
      <c r="G705" s="305">
        <v>242</v>
      </c>
      <c r="H705" s="306"/>
      <c r="I705" s="307">
        <v>30.4</v>
      </c>
      <c r="J705" s="307">
        <v>12</v>
      </c>
      <c r="K705" s="307"/>
      <c r="L705" s="307"/>
      <c r="M705" s="307"/>
      <c r="N705" s="307"/>
      <c r="O705" s="318"/>
      <c r="P705" s="319"/>
      <c r="Q705" s="307"/>
      <c r="R705" s="307"/>
      <c r="S705" s="307"/>
      <c r="T705" s="307"/>
      <c r="U705" s="307"/>
      <c r="V705" s="309"/>
      <c r="W705" s="307"/>
      <c r="X705" s="307"/>
      <c r="Y705" s="307"/>
      <c r="Z705" s="307"/>
      <c r="AA705" s="307"/>
      <c r="AB705" s="309"/>
      <c r="AC705" s="307"/>
      <c r="AD705" s="307"/>
      <c r="AE705" s="307"/>
      <c r="AF705" s="307"/>
      <c r="AG705" s="307"/>
      <c r="AH705" s="310">
        <v>-75.400000000000006</v>
      </c>
      <c r="AI705" s="311"/>
      <c r="AJ705" s="311"/>
      <c r="AK705" s="311">
        <v>-79</v>
      </c>
      <c r="AL705" s="311">
        <v>-71.900000000000006</v>
      </c>
      <c r="AM705" s="312">
        <v>0.95</v>
      </c>
      <c r="AN705" s="311"/>
      <c r="AO705" s="311"/>
      <c r="AP705" s="311"/>
      <c r="AQ705" s="311"/>
      <c r="AR705" s="311"/>
      <c r="AS705" s="312"/>
      <c r="AT705" s="299"/>
    </row>
    <row r="706" spans="1:46" s="313" customFormat="1" ht="18" customHeight="1" x14ac:dyDescent="0.25">
      <c r="A706" s="352">
        <f>MATCH(B706,STUDIES!$A$4:$A$503,0)</f>
        <v>53</v>
      </c>
      <c r="B706" s="304" t="s">
        <v>1195</v>
      </c>
      <c r="C706" s="317" t="s">
        <v>149</v>
      </c>
      <c r="D706" s="304" t="s">
        <v>152</v>
      </c>
      <c r="E706" s="305" t="s">
        <v>148</v>
      </c>
      <c r="F706" s="305">
        <v>12</v>
      </c>
      <c r="G706" s="305">
        <v>131</v>
      </c>
      <c r="H706" s="306"/>
      <c r="I706" s="307">
        <v>31</v>
      </c>
      <c r="J706" s="307">
        <v>12.6</v>
      </c>
      <c r="K706" s="307"/>
      <c r="L706" s="307"/>
      <c r="M706" s="307"/>
      <c r="N706" s="307"/>
      <c r="O706" s="318"/>
      <c r="P706" s="319"/>
      <c r="Q706" s="307"/>
      <c r="R706" s="307"/>
      <c r="S706" s="307"/>
      <c r="T706" s="307"/>
      <c r="U706" s="307"/>
      <c r="V706" s="309"/>
      <c r="W706" s="307"/>
      <c r="X706" s="307"/>
      <c r="Y706" s="307"/>
      <c r="Z706" s="307"/>
      <c r="AA706" s="307"/>
      <c r="AB706" s="309"/>
      <c r="AC706" s="307"/>
      <c r="AD706" s="307"/>
      <c r="AE706" s="307"/>
      <c r="AF706" s="307"/>
      <c r="AG706" s="307"/>
      <c r="AH706" s="310">
        <v>-47.7</v>
      </c>
      <c r="AI706" s="311"/>
      <c r="AJ706" s="311"/>
      <c r="AK706" s="311">
        <v>-52.6</v>
      </c>
      <c r="AL706" s="311">
        <v>-42.9</v>
      </c>
      <c r="AM706" s="312">
        <v>0.95</v>
      </c>
      <c r="AN706" s="311"/>
      <c r="AO706" s="311"/>
      <c r="AP706" s="311"/>
      <c r="AQ706" s="311"/>
      <c r="AR706" s="311"/>
      <c r="AS706" s="312"/>
      <c r="AT706" s="299"/>
    </row>
    <row r="707" spans="1:46" s="313" customFormat="1" ht="18" customHeight="1" x14ac:dyDescent="0.25">
      <c r="A707" s="352">
        <f>MATCH(B707,STUDIES!$A$4:$A$503,0)</f>
        <v>53</v>
      </c>
      <c r="B707" s="491" t="s">
        <v>1195</v>
      </c>
      <c r="C707" s="349" t="s">
        <v>1100</v>
      </c>
      <c r="D707" s="304" t="s">
        <v>154</v>
      </c>
      <c r="E707" s="287" t="s">
        <v>148</v>
      </c>
      <c r="F707" s="287">
        <v>16</v>
      </c>
      <c r="G707" s="492">
        <v>238</v>
      </c>
      <c r="H707" s="493"/>
      <c r="I707" s="307"/>
      <c r="J707" s="307"/>
      <c r="K707" s="307"/>
      <c r="L707" s="307"/>
      <c r="M707" s="307"/>
      <c r="N707" s="307"/>
      <c r="O707" s="318" t="s">
        <v>91</v>
      </c>
      <c r="P707" s="319">
        <v>-9.1999999999999993</v>
      </c>
      <c r="Q707" s="307"/>
      <c r="R707" s="307"/>
      <c r="S707" s="307">
        <v>-10.1</v>
      </c>
      <c r="T707" s="307">
        <v>-8.1999999999999993</v>
      </c>
      <c r="U707" s="307">
        <v>0.95</v>
      </c>
      <c r="V707" s="309"/>
      <c r="W707" s="307"/>
      <c r="X707" s="307"/>
      <c r="Y707" s="307"/>
      <c r="Z707" s="307"/>
      <c r="AA707" s="307"/>
      <c r="AB707" s="309"/>
      <c r="AC707" s="307"/>
      <c r="AD707" s="307"/>
      <c r="AE707" s="307"/>
      <c r="AF707" s="307"/>
      <c r="AG707" s="307"/>
      <c r="AH707" s="310"/>
      <c r="AI707" s="311"/>
      <c r="AJ707" s="311"/>
      <c r="AK707" s="311"/>
      <c r="AL707" s="311"/>
      <c r="AM707" s="312"/>
      <c r="AN707" s="311"/>
      <c r="AO707" s="311"/>
      <c r="AP707" s="311"/>
      <c r="AQ707" s="311"/>
      <c r="AR707" s="311"/>
      <c r="AS707" s="312"/>
      <c r="AT707" s="299"/>
    </row>
    <row r="708" spans="1:46" s="313" customFormat="1" ht="18" customHeight="1" x14ac:dyDescent="0.25">
      <c r="A708" s="352">
        <f>MATCH(B708,STUDIES!$A$4:$A$503,0)</f>
        <v>53</v>
      </c>
      <c r="B708" s="491" t="s">
        <v>1195</v>
      </c>
      <c r="C708" s="349" t="s">
        <v>1101</v>
      </c>
      <c r="D708" s="304" t="s">
        <v>154</v>
      </c>
      <c r="E708" s="287" t="s">
        <v>148</v>
      </c>
      <c r="F708" s="305">
        <v>16</v>
      </c>
      <c r="G708" s="492">
        <v>226</v>
      </c>
      <c r="H708" s="493"/>
      <c r="I708" s="307"/>
      <c r="J708" s="307"/>
      <c r="K708" s="307"/>
      <c r="L708" s="307"/>
      <c r="M708" s="307"/>
      <c r="N708" s="307"/>
      <c r="O708" s="318" t="s">
        <v>91</v>
      </c>
      <c r="P708" s="319">
        <v>-12.5</v>
      </c>
      <c r="Q708" s="307"/>
      <c r="R708" s="307"/>
      <c r="S708" s="307">
        <v>-13.4</v>
      </c>
      <c r="T708" s="307">
        <v>-11.6</v>
      </c>
      <c r="U708" s="307">
        <v>0.95</v>
      </c>
      <c r="V708" s="309"/>
      <c r="W708" s="307"/>
      <c r="X708" s="307"/>
      <c r="Y708" s="307"/>
      <c r="Z708" s="307"/>
      <c r="AA708" s="307"/>
      <c r="AB708" s="309"/>
      <c r="AC708" s="307"/>
      <c r="AD708" s="307"/>
      <c r="AE708" s="307"/>
      <c r="AF708" s="307"/>
      <c r="AG708" s="307"/>
      <c r="AH708" s="310"/>
      <c r="AI708" s="311"/>
      <c r="AJ708" s="311"/>
      <c r="AK708" s="311"/>
      <c r="AL708" s="311"/>
      <c r="AM708" s="312"/>
      <c r="AN708" s="311"/>
      <c r="AO708" s="311"/>
      <c r="AP708" s="311"/>
      <c r="AQ708" s="311"/>
      <c r="AR708" s="311"/>
      <c r="AS708" s="312"/>
      <c r="AT708" s="299"/>
    </row>
    <row r="709" spans="1:46" s="313" customFormat="1" ht="18" customHeight="1" x14ac:dyDescent="0.25">
      <c r="A709" s="352">
        <f>MATCH(B709,STUDIES!$A$4:$A$503,0)</f>
        <v>53</v>
      </c>
      <c r="B709" s="491" t="s">
        <v>1195</v>
      </c>
      <c r="C709" s="345" t="s">
        <v>1068</v>
      </c>
      <c r="D709" s="304" t="s">
        <v>154</v>
      </c>
      <c r="E709" s="287" t="s">
        <v>148</v>
      </c>
      <c r="F709" s="287">
        <v>16</v>
      </c>
      <c r="G709" s="492">
        <v>241</v>
      </c>
      <c r="H709" s="493"/>
      <c r="I709" s="307"/>
      <c r="J709" s="307"/>
      <c r="K709" s="307"/>
      <c r="L709" s="307"/>
      <c r="M709" s="307"/>
      <c r="N709" s="307"/>
      <c r="O709" s="318" t="s">
        <v>91</v>
      </c>
      <c r="P709" s="319">
        <v>-10.8</v>
      </c>
      <c r="Q709" s="307"/>
      <c r="R709" s="307"/>
      <c r="S709" s="307">
        <v>-11.8</v>
      </c>
      <c r="T709" s="307">
        <v>-9.9</v>
      </c>
      <c r="U709" s="307">
        <v>0.95</v>
      </c>
      <c r="V709" s="309"/>
      <c r="W709" s="307"/>
      <c r="X709" s="307"/>
      <c r="Y709" s="307"/>
      <c r="Z709" s="307"/>
      <c r="AA709" s="307"/>
      <c r="AB709" s="309"/>
      <c r="AC709" s="307"/>
      <c r="AD709" s="307"/>
      <c r="AE709" s="307"/>
      <c r="AF709" s="307"/>
      <c r="AG709" s="307"/>
      <c r="AH709" s="310"/>
      <c r="AI709" s="311"/>
      <c r="AJ709" s="311"/>
      <c r="AK709" s="311"/>
      <c r="AL709" s="311"/>
      <c r="AM709" s="312"/>
      <c r="AN709" s="311"/>
      <c r="AO709" s="311"/>
      <c r="AP709" s="311"/>
      <c r="AQ709" s="311"/>
      <c r="AR709" s="311"/>
      <c r="AS709" s="312"/>
      <c r="AT709" s="299"/>
    </row>
    <row r="710" spans="1:46" s="313" customFormat="1" ht="18" customHeight="1" x14ac:dyDescent="0.25">
      <c r="A710" s="352">
        <f>MATCH(B710,STUDIES!$A$4:$A$503,0)</f>
        <v>53</v>
      </c>
      <c r="B710" s="491" t="s">
        <v>1195</v>
      </c>
      <c r="C710" s="349" t="s">
        <v>149</v>
      </c>
      <c r="D710" s="304" t="s">
        <v>154</v>
      </c>
      <c r="E710" s="287" t="s">
        <v>148</v>
      </c>
      <c r="F710" s="287">
        <v>16</v>
      </c>
      <c r="G710" s="492">
        <v>131</v>
      </c>
      <c r="H710" s="493"/>
      <c r="I710" s="307"/>
      <c r="J710" s="307"/>
      <c r="K710" s="307"/>
      <c r="L710" s="307"/>
      <c r="M710" s="307"/>
      <c r="N710" s="307"/>
      <c r="O710" s="318" t="s">
        <v>91</v>
      </c>
      <c r="P710" s="319">
        <v>-5</v>
      </c>
      <c r="Q710" s="307"/>
      <c r="R710" s="307"/>
      <c r="S710" s="307">
        <v>-6.3</v>
      </c>
      <c r="T710" s="307">
        <v>-3.8</v>
      </c>
      <c r="U710" s="307">
        <v>0.95</v>
      </c>
      <c r="V710" s="309"/>
      <c r="W710" s="307"/>
      <c r="X710" s="307"/>
      <c r="Y710" s="307"/>
      <c r="Z710" s="307"/>
      <c r="AA710" s="307"/>
      <c r="AB710" s="309"/>
      <c r="AC710" s="307"/>
      <c r="AD710" s="307"/>
      <c r="AE710" s="307"/>
      <c r="AF710" s="307"/>
      <c r="AG710" s="307"/>
      <c r="AH710" s="310"/>
      <c r="AI710" s="311"/>
      <c r="AJ710" s="311"/>
      <c r="AK710" s="311"/>
      <c r="AL710" s="311"/>
      <c r="AM710" s="312"/>
      <c r="AN710" s="311"/>
      <c r="AO710" s="311"/>
      <c r="AP710" s="311"/>
      <c r="AQ710" s="311"/>
      <c r="AR710" s="311"/>
      <c r="AS710" s="312"/>
      <c r="AT710" s="299"/>
    </row>
    <row r="711" spans="1:46" s="313" customFormat="1" ht="18" customHeight="1" x14ac:dyDescent="0.25">
      <c r="A711" s="352">
        <f>MATCH(B711,STUDIES!$A$4:$A$503,0)</f>
        <v>53</v>
      </c>
      <c r="B711" s="304" t="s">
        <v>1195</v>
      </c>
      <c r="C711" s="317" t="s">
        <v>1100</v>
      </c>
      <c r="D711" s="304" t="s">
        <v>298</v>
      </c>
      <c r="E711" s="305" t="s">
        <v>148</v>
      </c>
      <c r="F711" s="305">
        <v>16</v>
      </c>
      <c r="G711" s="305">
        <v>237</v>
      </c>
      <c r="H711" s="306"/>
      <c r="I711" s="307"/>
      <c r="J711" s="307"/>
      <c r="K711" s="307"/>
      <c r="L711" s="307"/>
      <c r="M711" s="307"/>
      <c r="N711" s="307"/>
      <c r="O711" s="318"/>
      <c r="P711" s="319">
        <v>-3.8</v>
      </c>
      <c r="Q711" s="307"/>
      <c r="R711" s="307"/>
      <c r="S711" s="307">
        <v>-4.0999999999999996</v>
      </c>
      <c r="T711" s="307">
        <v>-3.5</v>
      </c>
      <c r="U711" s="307">
        <v>0.95</v>
      </c>
      <c r="V711" s="309"/>
      <c r="W711" s="307"/>
      <c r="X711" s="307"/>
      <c r="Y711" s="307"/>
      <c r="Z711" s="307"/>
      <c r="AA711" s="307"/>
      <c r="AB711" s="309"/>
      <c r="AC711" s="307"/>
      <c r="AD711" s="307"/>
      <c r="AE711" s="307"/>
      <c r="AF711" s="307"/>
      <c r="AG711" s="307"/>
      <c r="AH711" s="310"/>
      <c r="AI711" s="311"/>
      <c r="AJ711" s="311"/>
      <c r="AK711" s="311"/>
      <c r="AL711" s="311"/>
      <c r="AM711" s="312"/>
      <c r="AN711" s="311"/>
      <c r="AO711" s="311"/>
      <c r="AP711" s="311"/>
      <c r="AQ711" s="311"/>
      <c r="AR711" s="311"/>
      <c r="AS711" s="312"/>
      <c r="AT711" s="299"/>
    </row>
    <row r="712" spans="1:46" s="313" customFormat="1" ht="18" customHeight="1" x14ac:dyDescent="0.25">
      <c r="A712" s="352">
        <f>MATCH(B712,STUDIES!$A$4:$A$503,0)</f>
        <v>53</v>
      </c>
      <c r="B712" s="304" t="s">
        <v>1195</v>
      </c>
      <c r="C712" s="317" t="s">
        <v>1101</v>
      </c>
      <c r="D712" s="304" t="s">
        <v>298</v>
      </c>
      <c r="E712" s="305" t="s">
        <v>148</v>
      </c>
      <c r="F712" s="305">
        <v>16</v>
      </c>
      <c r="G712" s="305">
        <v>225</v>
      </c>
      <c r="H712" s="306"/>
      <c r="I712" s="307"/>
      <c r="J712" s="307"/>
      <c r="K712" s="307"/>
      <c r="L712" s="307"/>
      <c r="M712" s="307"/>
      <c r="N712" s="307"/>
      <c r="O712" s="318"/>
      <c r="P712" s="319">
        <v>-4.8</v>
      </c>
      <c r="Q712" s="307"/>
      <c r="R712" s="307"/>
      <c r="S712" s="307">
        <v>-5.0999999999999996</v>
      </c>
      <c r="T712" s="307">
        <v>-4.5</v>
      </c>
      <c r="U712" s="307">
        <v>0.95</v>
      </c>
      <c r="V712" s="309"/>
      <c r="W712" s="307"/>
      <c r="X712" s="307"/>
      <c r="Y712" s="307"/>
      <c r="Z712" s="307"/>
      <c r="AA712" s="307"/>
      <c r="AB712" s="309"/>
      <c r="AC712" s="307"/>
      <c r="AD712" s="307"/>
      <c r="AE712" s="307"/>
      <c r="AF712" s="307"/>
      <c r="AG712" s="307"/>
      <c r="AH712" s="310"/>
      <c r="AI712" s="311"/>
      <c r="AJ712" s="311"/>
      <c r="AK712" s="311"/>
      <c r="AL712" s="311"/>
      <c r="AM712" s="312"/>
      <c r="AN712" s="311"/>
      <c r="AO712" s="311"/>
      <c r="AP712" s="311"/>
      <c r="AQ712" s="311"/>
      <c r="AR712" s="311"/>
      <c r="AS712" s="312"/>
      <c r="AT712" s="299"/>
    </row>
    <row r="713" spans="1:46" s="313" customFormat="1" ht="18" customHeight="1" x14ac:dyDescent="0.25">
      <c r="A713" s="352">
        <f>MATCH(B713,STUDIES!$A$4:$A$503,0)</f>
        <v>53</v>
      </c>
      <c r="B713" s="304" t="s">
        <v>1195</v>
      </c>
      <c r="C713" s="317" t="s">
        <v>1068</v>
      </c>
      <c r="D713" s="304" t="s">
        <v>298</v>
      </c>
      <c r="E713" s="305" t="s">
        <v>148</v>
      </c>
      <c r="F713" s="305">
        <v>16</v>
      </c>
      <c r="G713" s="305">
        <v>241</v>
      </c>
      <c r="H713" s="306"/>
      <c r="I713" s="307"/>
      <c r="J713" s="307"/>
      <c r="K713" s="307"/>
      <c r="L713" s="307"/>
      <c r="M713" s="307"/>
      <c r="N713" s="307"/>
      <c r="O713" s="318"/>
      <c r="P713" s="319">
        <v>-4.5</v>
      </c>
      <c r="Q713" s="307"/>
      <c r="R713" s="307"/>
      <c r="S713" s="307">
        <v>-4.8</v>
      </c>
      <c r="T713" s="307">
        <v>-4.2</v>
      </c>
      <c r="U713" s="307">
        <v>0.95</v>
      </c>
      <c r="V713" s="309"/>
      <c r="W713" s="307"/>
      <c r="X713" s="307"/>
      <c r="Y713" s="307"/>
      <c r="Z713" s="307"/>
      <c r="AA713" s="307"/>
      <c r="AB713" s="309"/>
      <c r="AC713" s="307"/>
      <c r="AD713" s="307"/>
      <c r="AE713" s="307"/>
      <c r="AF713" s="307"/>
      <c r="AG713" s="307"/>
      <c r="AH713" s="310"/>
      <c r="AI713" s="311"/>
      <c r="AJ713" s="311"/>
      <c r="AK713" s="311"/>
      <c r="AL713" s="311"/>
      <c r="AM713" s="312"/>
      <c r="AN713" s="311"/>
      <c r="AO713" s="311"/>
      <c r="AP713" s="311"/>
      <c r="AQ713" s="311"/>
      <c r="AR713" s="311"/>
      <c r="AS713" s="312"/>
      <c r="AT713" s="299"/>
    </row>
    <row r="714" spans="1:46" s="313" customFormat="1" ht="18" customHeight="1" x14ac:dyDescent="0.25">
      <c r="A714" s="352">
        <f>MATCH(B714,STUDIES!$A$4:$A$503,0)</f>
        <v>53</v>
      </c>
      <c r="B714" s="304" t="s">
        <v>1195</v>
      </c>
      <c r="C714" s="317" t="s">
        <v>149</v>
      </c>
      <c r="D714" s="304" t="s">
        <v>298</v>
      </c>
      <c r="E714" s="305" t="s">
        <v>148</v>
      </c>
      <c r="F714" s="305">
        <v>16</v>
      </c>
      <c r="G714" s="305">
        <v>129</v>
      </c>
      <c r="H714" s="306"/>
      <c r="I714" s="307"/>
      <c r="J714" s="307"/>
      <c r="K714" s="307"/>
      <c r="L714" s="307"/>
      <c r="M714" s="307"/>
      <c r="N714" s="307"/>
      <c r="O714" s="318"/>
      <c r="P714" s="319">
        <v>-2.7</v>
      </c>
      <c r="Q714" s="307"/>
      <c r="R714" s="307"/>
      <c r="S714" s="307">
        <v>-3.1</v>
      </c>
      <c r="T714" s="307">
        <v>-2.2999999999999998</v>
      </c>
      <c r="U714" s="307">
        <v>0.95</v>
      </c>
      <c r="V714" s="309"/>
      <c r="W714" s="307"/>
      <c r="X714" s="307"/>
      <c r="Y714" s="307"/>
      <c r="Z714" s="307"/>
      <c r="AA714" s="307"/>
      <c r="AB714" s="309"/>
      <c r="AC714" s="307"/>
      <c r="AD714" s="307"/>
      <c r="AE714" s="307"/>
      <c r="AF714" s="307"/>
      <c r="AG714" s="307"/>
      <c r="AH714" s="310"/>
      <c r="AI714" s="311"/>
      <c r="AJ714" s="311"/>
      <c r="AK714" s="311"/>
      <c r="AL714" s="311"/>
      <c r="AM714" s="312"/>
      <c r="AN714" s="311"/>
      <c r="AO714" s="311"/>
      <c r="AP714" s="311"/>
      <c r="AQ714" s="311"/>
      <c r="AR714" s="311"/>
      <c r="AS714" s="312"/>
      <c r="AT714" s="299"/>
    </row>
    <row r="715" spans="1:46" s="313" customFormat="1" ht="18" customHeight="1" x14ac:dyDescent="0.25">
      <c r="A715" s="352">
        <f>MATCH(B715,STUDIES!$A$4:$A$503,0)</f>
        <v>53</v>
      </c>
      <c r="B715" s="491" t="s">
        <v>1195</v>
      </c>
      <c r="C715" s="317" t="s">
        <v>1100</v>
      </c>
      <c r="D715" s="304" t="s">
        <v>1178</v>
      </c>
      <c r="E715" s="305" t="s">
        <v>148</v>
      </c>
      <c r="F715" s="305">
        <v>16</v>
      </c>
      <c r="G715" s="305">
        <v>238</v>
      </c>
      <c r="H715" s="306">
        <v>6</v>
      </c>
      <c r="I715" s="307"/>
      <c r="J715" s="307"/>
      <c r="K715" s="307"/>
      <c r="L715" s="307"/>
      <c r="M715" s="307"/>
      <c r="N715" s="307"/>
      <c r="O715" s="318"/>
      <c r="P715" s="319"/>
      <c r="Q715" s="307"/>
      <c r="R715" s="307"/>
      <c r="S715" s="307"/>
      <c r="T715" s="307"/>
      <c r="U715" s="307"/>
      <c r="V715" s="309"/>
      <c r="W715" s="307"/>
      <c r="X715" s="307"/>
      <c r="Y715" s="307"/>
      <c r="Z715" s="307"/>
      <c r="AA715" s="307"/>
      <c r="AB715" s="309"/>
      <c r="AC715" s="307"/>
      <c r="AD715" s="307"/>
      <c r="AE715" s="307"/>
      <c r="AF715" s="307"/>
      <c r="AG715" s="307"/>
      <c r="AH715" s="310"/>
      <c r="AI715" s="311"/>
      <c r="AJ715" s="311"/>
      <c r="AK715" s="311"/>
      <c r="AL715" s="311"/>
      <c r="AM715" s="312"/>
      <c r="AN715" s="311"/>
      <c r="AO715" s="311"/>
      <c r="AP715" s="311"/>
      <c r="AQ715" s="311"/>
      <c r="AR715" s="311"/>
      <c r="AS715" s="312"/>
      <c r="AT715" s="299"/>
    </row>
    <row r="716" spans="1:46" s="313" customFormat="1" ht="18" customHeight="1" x14ac:dyDescent="0.25">
      <c r="A716" s="352">
        <f>MATCH(B716,STUDIES!$A$4:$A$503,0)</f>
        <v>53</v>
      </c>
      <c r="B716" s="491" t="s">
        <v>1195</v>
      </c>
      <c r="C716" s="317" t="s">
        <v>1101</v>
      </c>
      <c r="D716" s="304" t="s">
        <v>1178</v>
      </c>
      <c r="E716" s="305" t="s">
        <v>148</v>
      </c>
      <c r="F716" s="305">
        <v>16</v>
      </c>
      <c r="G716" s="305">
        <v>226</v>
      </c>
      <c r="H716" s="306">
        <v>2</v>
      </c>
      <c r="I716" s="307"/>
      <c r="J716" s="307"/>
      <c r="K716" s="307"/>
      <c r="L716" s="307"/>
      <c r="M716" s="307"/>
      <c r="N716" s="307"/>
      <c r="O716" s="318"/>
      <c r="P716" s="319"/>
      <c r="Q716" s="307"/>
      <c r="R716" s="307"/>
      <c r="S716" s="307"/>
      <c r="T716" s="307"/>
      <c r="U716" s="307"/>
      <c r="V716" s="309"/>
      <c r="W716" s="307"/>
      <c r="X716" s="307"/>
      <c r="Y716" s="307"/>
      <c r="Z716" s="307"/>
      <c r="AA716" s="307"/>
      <c r="AB716" s="309"/>
      <c r="AC716" s="307"/>
      <c r="AD716" s="307"/>
      <c r="AE716" s="307"/>
      <c r="AF716" s="307"/>
      <c r="AG716" s="307"/>
      <c r="AH716" s="310"/>
      <c r="AI716" s="311"/>
      <c r="AJ716" s="311"/>
      <c r="AK716" s="311"/>
      <c r="AL716" s="311"/>
      <c r="AM716" s="312"/>
      <c r="AN716" s="311"/>
      <c r="AO716" s="311"/>
      <c r="AP716" s="311"/>
      <c r="AQ716" s="311"/>
      <c r="AR716" s="311"/>
      <c r="AS716" s="312"/>
      <c r="AT716" s="299"/>
    </row>
    <row r="717" spans="1:46" s="313" customFormat="1" ht="18" customHeight="1" x14ac:dyDescent="0.25">
      <c r="A717" s="352">
        <f>MATCH(B717,STUDIES!$A$4:$A$503,0)</f>
        <v>53</v>
      </c>
      <c r="B717" s="491" t="s">
        <v>1195</v>
      </c>
      <c r="C717" s="317" t="s">
        <v>1068</v>
      </c>
      <c r="D717" s="304" t="s">
        <v>1178</v>
      </c>
      <c r="E717" s="305" t="s">
        <v>148</v>
      </c>
      <c r="F717" s="305">
        <v>16</v>
      </c>
      <c r="G717" s="305">
        <v>242</v>
      </c>
      <c r="H717" s="306">
        <v>2</v>
      </c>
      <c r="I717" s="307"/>
      <c r="J717" s="307"/>
      <c r="K717" s="307"/>
      <c r="L717" s="307"/>
      <c r="M717" s="307"/>
      <c r="N717" s="307"/>
      <c r="O717" s="318"/>
      <c r="P717" s="319"/>
      <c r="Q717" s="307"/>
      <c r="R717" s="307"/>
      <c r="S717" s="307"/>
      <c r="T717" s="307"/>
      <c r="U717" s="307"/>
      <c r="V717" s="309"/>
      <c r="W717" s="307"/>
      <c r="X717" s="307"/>
      <c r="Y717" s="307"/>
      <c r="Z717" s="307"/>
      <c r="AA717" s="307"/>
      <c r="AB717" s="309"/>
      <c r="AC717" s="307"/>
      <c r="AD717" s="307"/>
      <c r="AE717" s="307"/>
      <c r="AF717" s="307"/>
      <c r="AG717" s="307"/>
      <c r="AH717" s="310"/>
      <c r="AI717" s="311"/>
      <c r="AJ717" s="311"/>
      <c r="AK717" s="311"/>
      <c r="AL717" s="311"/>
      <c r="AM717" s="312"/>
      <c r="AN717" s="311"/>
      <c r="AO717" s="311"/>
      <c r="AP717" s="311"/>
      <c r="AQ717" s="311"/>
      <c r="AR717" s="311"/>
      <c r="AS717" s="312"/>
      <c r="AT717" s="299"/>
    </row>
    <row r="718" spans="1:46" s="313" customFormat="1" ht="18" customHeight="1" x14ac:dyDescent="0.25">
      <c r="A718" s="352">
        <f>MATCH(B718,STUDIES!$A$4:$A$503,0)</f>
        <v>53</v>
      </c>
      <c r="B718" s="491" t="s">
        <v>1195</v>
      </c>
      <c r="C718" s="317" t="s">
        <v>149</v>
      </c>
      <c r="D718" s="304" t="s">
        <v>1178</v>
      </c>
      <c r="E718" s="305" t="s">
        <v>148</v>
      </c>
      <c r="F718" s="305">
        <v>16</v>
      </c>
      <c r="G718" s="305">
        <v>131</v>
      </c>
      <c r="H718" s="306">
        <v>5</v>
      </c>
      <c r="I718" s="307"/>
      <c r="J718" s="307"/>
      <c r="K718" s="307"/>
      <c r="L718" s="307"/>
      <c r="M718" s="307"/>
      <c r="N718" s="307"/>
      <c r="O718" s="318"/>
      <c r="P718" s="319"/>
      <c r="Q718" s="307"/>
      <c r="R718" s="307"/>
      <c r="S718" s="307"/>
      <c r="T718" s="307"/>
      <c r="U718" s="307"/>
      <c r="V718" s="309"/>
      <c r="W718" s="307"/>
      <c r="X718" s="307"/>
      <c r="Y718" s="307"/>
      <c r="Z718" s="307"/>
      <c r="AA718" s="307"/>
      <c r="AB718" s="309"/>
      <c r="AC718" s="307"/>
      <c r="AD718" s="307"/>
      <c r="AE718" s="307"/>
      <c r="AF718" s="307"/>
      <c r="AG718" s="307"/>
      <c r="AH718" s="310"/>
      <c r="AI718" s="311"/>
      <c r="AJ718" s="311"/>
      <c r="AK718" s="311"/>
      <c r="AL718" s="311"/>
      <c r="AM718" s="312"/>
      <c r="AN718" s="311"/>
      <c r="AO718" s="311"/>
      <c r="AP718" s="311"/>
      <c r="AQ718" s="311"/>
      <c r="AR718" s="311"/>
      <c r="AS718" s="312"/>
      <c r="AT718" s="299"/>
    </row>
    <row r="719" spans="1:46" s="313" customFormat="1" ht="18" customHeight="1" x14ac:dyDescent="0.25">
      <c r="A719" s="352">
        <f>MATCH(B719,STUDIES!$A$4:$A$503,0)</f>
        <v>53</v>
      </c>
      <c r="B719" s="491" t="s">
        <v>1195</v>
      </c>
      <c r="C719" s="317" t="s">
        <v>1100</v>
      </c>
      <c r="D719" s="304" t="s">
        <v>1182</v>
      </c>
      <c r="E719" s="305" t="s">
        <v>148</v>
      </c>
      <c r="F719" s="305">
        <v>16</v>
      </c>
      <c r="G719" s="305">
        <v>238</v>
      </c>
      <c r="H719" s="306">
        <v>5</v>
      </c>
      <c r="I719" s="307"/>
      <c r="J719" s="307"/>
      <c r="K719" s="307"/>
      <c r="L719" s="307"/>
      <c r="M719" s="307"/>
      <c r="N719" s="307"/>
      <c r="O719" s="318"/>
      <c r="P719" s="319"/>
      <c r="Q719" s="307"/>
      <c r="R719" s="307"/>
      <c r="S719" s="307"/>
      <c r="T719" s="307"/>
      <c r="U719" s="307"/>
      <c r="V719" s="309"/>
      <c r="W719" s="307"/>
      <c r="X719" s="307"/>
      <c r="Y719" s="307"/>
      <c r="Z719" s="307"/>
      <c r="AA719" s="307"/>
      <c r="AB719" s="309"/>
      <c r="AC719" s="307"/>
      <c r="AD719" s="307"/>
      <c r="AE719" s="307"/>
      <c r="AF719" s="307"/>
      <c r="AG719" s="307"/>
      <c r="AH719" s="310"/>
      <c r="AI719" s="311"/>
      <c r="AJ719" s="311"/>
      <c r="AK719" s="311"/>
      <c r="AL719" s="311"/>
      <c r="AM719" s="312"/>
      <c r="AN719" s="311"/>
      <c r="AO719" s="311"/>
      <c r="AP719" s="311"/>
      <c r="AQ719" s="311"/>
      <c r="AR719" s="311"/>
      <c r="AS719" s="312"/>
      <c r="AT719" s="299"/>
    </row>
    <row r="720" spans="1:46" s="313" customFormat="1" ht="18" customHeight="1" x14ac:dyDescent="0.25">
      <c r="A720" s="352">
        <f>MATCH(B720,STUDIES!$A$4:$A$503,0)</f>
        <v>53</v>
      </c>
      <c r="B720" s="491" t="s">
        <v>1195</v>
      </c>
      <c r="C720" s="317" t="s">
        <v>1101</v>
      </c>
      <c r="D720" s="304" t="s">
        <v>1182</v>
      </c>
      <c r="E720" s="305" t="s">
        <v>148</v>
      </c>
      <c r="F720" s="305">
        <v>16</v>
      </c>
      <c r="G720" s="305">
        <v>226</v>
      </c>
      <c r="H720" s="306">
        <v>8</v>
      </c>
      <c r="I720" s="307"/>
      <c r="J720" s="307"/>
      <c r="K720" s="307"/>
      <c r="L720" s="307"/>
      <c r="M720" s="307"/>
      <c r="N720" s="307"/>
      <c r="O720" s="318"/>
      <c r="P720" s="319"/>
      <c r="Q720" s="307"/>
      <c r="R720" s="307"/>
      <c r="S720" s="307"/>
      <c r="T720" s="307"/>
      <c r="U720" s="307"/>
      <c r="V720" s="309"/>
      <c r="W720" s="307"/>
      <c r="X720" s="307"/>
      <c r="Y720" s="307"/>
      <c r="Z720" s="307"/>
      <c r="AA720" s="307"/>
      <c r="AB720" s="309"/>
      <c r="AC720" s="307"/>
      <c r="AD720" s="307"/>
      <c r="AE720" s="307"/>
      <c r="AF720" s="307"/>
      <c r="AG720" s="307"/>
      <c r="AH720" s="310"/>
      <c r="AI720" s="311"/>
      <c r="AJ720" s="311"/>
      <c r="AK720" s="311"/>
      <c r="AL720" s="311"/>
      <c r="AM720" s="312"/>
      <c r="AN720" s="311"/>
      <c r="AO720" s="311"/>
      <c r="AP720" s="311"/>
      <c r="AQ720" s="311"/>
      <c r="AR720" s="311"/>
      <c r="AS720" s="312"/>
      <c r="AT720" s="299"/>
    </row>
    <row r="721" spans="1:46" s="313" customFormat="1" ht="18" customHeight="1" x14ac:dyDescent="0.25">
      <c r="A721" s="352">
        <f>MATCH(B721,STUDIES!$A$4:$A$503,0)</f>
        <v>53</v>
      </c>
      <c r="B721" s="491" t="s">
        <v>1195</v>
      </c>
      <c r="C721" s="317" t="s">
        <v>1068</v>
      </c>
      <c r="D721" s="304" t="s">
        <v>1182</v>
      </c>
      <c r="E721" s="305" t="s">
        <v>148</v>
      </c>
      <c r="F721" s="305">
        <v>16</v>
      </c>
      <c r="G721" s="305">
        <v>242</v>
      </c>
      <c r="H721" s="306">
        <v>6</v>
      </c>
      <c r="I721" s="307"/>
      <c r="J721" s="307"/>
      <c r="K721" s="307"/>
      <c r="L721" s="307"/>
      <c r="M721" s="307"/>
      <c r="N721" s="307"/>
      <c r="O721" s="318"/>
      <c r="P721" s="319"/>
      <c r="Q721" s="307"/>
      <c r="R721" s="307"/>
      <c r="S721" s="307"/>
      <c r="T721" s="307"/>
      <c r="U721" s="307"/>
      <c r="V721" s="309"/>
      <c r="W721" s="307"/>
      <c r="X721" s="307"/>
      <c r="Y721" s="307"/>
      <c r="Z721" s="307"/>
      <c r="AA721" s="307"/>
      <c r="AB721" s="309"/>
      <c r="AC721" s="307"/>
      <c r="AD721" s="307"/>
      <c r="AE721" s="307"/>
      <c r="AF721" s="307"/>
      <c r="AG721" s="307"/>
      <c r="AH721" s="310"/>
      <c r="AI721" s="311"/>
      <c r="AJ721" s="311"/>
      <c r="AK721" s="311"/>
      <c r="AL721" s="311"/>
      <c r="AM721" s="312"/>
      <c r="AN721" s="311"/>
      <c r="AO721" s="311"/>
      <c r="AP721" s="311"/>
      <c r="AQ721" s="311"/>
      <c r="AR721" s="311"/>
      <c r="AS721" s="312"/>
      <c r="AT721" s="299"/>
    </row>
    <row r="722" spans="1:46" s="313" customFormat="1" ht="18" customHeight="1" x14ac:dyDescent="0.25">
      <c r="A722" s="352">
        <f>MATCH(B722,STUDIES!$A$4:$A$503,0)</f>
        <v>53</v>
      </c>
      <c r="B722" s="491" t="s">
        <v>1195</v>
      </c>
      <c r="C722" s="317" t="s">
        <v>149</v>
      </c>
      <c r="D722" s="304" t="s">
        <v>1182</v>
      </c>
      <c r="E722" s="305" t="s">
        <v>148</v>
      </c>
      <c r="F722" s="305">
        <v>16</v>
      </c>
      <c r="G722" s="305">
        <v>131</v>
      </c>
      <c r="H722" s="306">
        <v>5</v>
      </c>
      <c r="I722" s="307"/>
      <c r="J722" s="307"/>
      <c r="K722" s="307"/>
      <c r="L722" s="307"/>
      <c r="M722" s="307"/>
      <c r="N722" s="307"/>
      <c r="O722" s="318"/>
      <c r="P722" s="319"/>
      <c r="Q722" s="307"/>
      <c r="R722" s="307"/>
      <c r="S722" s="307"/>
      <c r="T722" s="307"/>
      <c r="U722" s="307"/>
      <c r="V722" s="309"/>
      <c r="W722" s="307"/>
      <c r="X722" s="307"/>
      <c r="Y722" s="307"/>
      <c r="Z722" s="307"/>
      <c r="AA722" s="307"/>
      <c r="AB722" s="309"/>
      <c r="AC722" s="307"/>
      <c r="AD722" s="307"/>
      <c r="AE722" s="307"/>
      <c r="AF722" s="307"/>
      <c r="AG722" s="307"/>
      <c r="AH722" s="310"/>
      <c r="AI722" s="311"/>
      <c r="AJ722" s="311"/>
      <c r="AK722" s="311"/>
      <c r="AL722" s="311"/>
      <c r="AM722" s="312"/>
      <c r="AN722" s="311"/>
      <c r="AO722" s="311"/>
      <c r="AP722" s="311"/>
      <c r="AQ722" s="311"/>
      <c r="AR722" s="311"/>
      <c r="AS722" s="312"/>
      <c r="AT722" s="299"/>
    </row>
    <row r="723" spans="1:46" s="313" customFormat="1" ht="18" customHeight="1" x14ac:dyDescent="0.25">
      <c r="A723" s="352">
        <f>MATCH(B723,STUDIES!$A$4:$A$503,0)</f>
        <v>54</v>
      </c>
      <c r="B723" s="491" t="s">
        <v>1167</v>
      </c>
      <c r="C723" s="494" t="s">
        <v>1100</v>
      </c>
      <c r="D723" s="361" t="s">
        <v>702</v>
      </c>
      <c r="E723" s="322" t="s">
        <v>148</v>
      </c>
      <c r="F723" s="322">
        <v>12</v>
      </c>
      <c r="G723" s="322">
        <v>16</v>
      </c>
      <c r="H723" s="288"/>
      <c r="I723" s="298"/>
      <c r="J723" s="299"/>
      <c r="K723" s="495"/>
      <c r="L723" s="299"/>
      <c r="M723" s="299"/>
      <c r="N723" s="299"/>
      <c r="O723" s="496" t="s">
        <v>91</v>
      </c>
      <c r="P723" s="497">
        <v>-4.8</v>
      </c>
      <c r="Q723" s="299"/>
      <c r="R723" s="299"/>
      <c r="S723" s="299">
        <v>-7.2</v>
      </c>
      <c r="T723" s="299">
        <v>-2.5</v>
      </c>
      <c r="U723" s="299">
        <v>0.95</v>
      </c>
      <c r="V723" s="357"/>
      <c r="W723" s="299"/>
      <c r="X723" s="299"/>
      <c r="Y723" s="299"/>
      <c r="Z723" s="299"/>
      <c r="AA723" s="299"/>
      <c r="AB723" s="357"/>
      <c r="AC723" s="299"/>
      <c r="AD723" s="299"/>
      <c r="AE723" s="299"/>
      <c r="AF723" s="299"/>
      <c r="AG723" s="299"/>
      <c r="AH723" s="357"/>
      <c r="AI723" s="299"/>
      <c r="AJ723" s="299"/>
      <c r="AK723" s="299"/>
      <c r="AL723" s="299"/>
      <c r="AM723" s="358"/>
      <c r="AN723" s="299"/>
      <c r="AO723" s="299"/>
      <c r="AP723" s="299"/>
      <c r="AQ723" s="299"/>
      <c r="AR723" s="299"/>
      <c r="AS723" s="358"/>
      <c r="AT723" s="299"/>
    </row>
    <row r="724" spans="1:46" s="313" customFormat="1" ht="18" customHeight="1" x14ac:dyDescent="0.25">
      <c r="A724" s="352">
        <f>MATCH(B724,STUDIES!$A$4:$A$503,0)</f>
        <v>54</v>
      </c>
      <c r="B724" s="491" t="s">
        <v>1167</v>
      </c>
      <c r="C724" s="494" t="s">
        <v>1101</v>
      </c>
      <c r="D724" s="361" t="s">
        <v>702</v>
      </c>
      <c r="E724" s="322" t="s">
        <v>148</v>
      </c>
      <c r="F724" s="322">
        <v>12</v>
      </c>
      <c r="G724" s="322">
        <v>15</v>
      </c>
      <c r="H724" s="288"/>
      <c r="I724" s="298"/>
      <c r="J724" s="299"/>
      <c r="K724" s="495"/>
      <c r="L724" s="299"/>
      <c r="M724" s="299"/>
      <c r="N724" s="299"/>
      <c r="O724" s="496" t="s">
        <v>91</v>
      </c>
      <c r="P724" s="497">
        <v>-9.6999999999999993</v>
      </c>
      <c r="Q724" s="299"/>
      <c r="R724" s="299"/>
      <c r="S724" s="299">
        <v>-12.1</v>
      </c>
      <c r="T724" s="299">
        <v>-7.4</v>
      </c>
      <c r="U724" s="299">
        <v>0.95</v>
      </c>
      <c r="V724" s="357"/>
      <c r="W724" s="299"/>
      <c r="X724" s="299"/>
      <c r="Y724" s="299"/>
      <c r="Z724" s="299"/>
      <c r="AA724" s="299"/>
      <c r="AB724" s="357"/>
      <c r="AC724" s="299"/>
      <c r="AD724" s="299"/>
      <c r="AE724" s="299"/>
      <c r="AF724" s="299"/>
      <c r="AG724" s="299"/>
      <c r="AH724" s="357"/>
      <c r="AI724" s="299"/>
      <c r="AJ724" s="299"/>
      <c r="AK724" s="299"/>
      <c r="AL724" s="299"/>
      <c r="AM724" s="358"/>
      <c r="AN724" s="299"/>
      <c r="AO724" s="299"/>
      <c r="AP724" s="299"/>
      <c r="AQ724" s="299"/>
      <c r="AR724" s="299"/>
      <c r="AS724" s="358"/>
      <c r="AT724" s="299"/>
    </row>
    <row r="725" spans="1:46" s="313" customFormat="1" ht="18" customHeight="1" x14ac:dyDescent="0.25">
      <c r="A725" s="352">
        <f>MATCH(B725,STUDIES!$A$4:$A$503,0)</f>
        <v>54</v>
      </c>
      <c r="B725" s="491" t="s">
        <v>1167</v>
      </c>
      <c r="C725" s="498" t="s">
        <v>149</v>
      </c>
      <c r="D725" s="361" t="s">
        <v>702</v>
      </c>
      <c r="E725" s="322" t="s">
        <v>148</v>
      </c>
      <c r="F725" s="322">
        <v>12</v>
      </c>
      <c r="G725" s="499">
        <v>8</v>
      </c>
      <c r="H725" s="500"/>
      <c r="I725" s="298"/>
      <c r="J725" s="299"/>
      <c r="K725" s="299"/>
      <c r="L725" s="299"/>
      <c r="M725" s="299"/>
      <c r="N725" s="299"/>
      <c r="O725" s="496" t="s">
        <v>91</v>
      </c>
      <c r="P725" s="497">
        <v>-2.7</v>
      </c>
      <c r="Q725" s="299"/>
      <c r="R725" s="299"/>
      <c r="S725" s="299">
        <v>-6.1</v>
      </c>
      <c r="T725" s="299">
        <v>0.8</v>
      </c>
      <c r="U725" s="299">
        <v>0.95</v>
      </c>
      <c r="V725" s="357"/>
      <c r="W725" s="299"/>
      <c r="X725" s="299"/>
      <c r="Y725" s="299"/>
      <c r="Z725" s="299"/>
      <c r="AA725" s="299"/>
      <c r="AB725" s="357"/>
      <c r="AC725" s="299"/>
      <c r="AD725" s="299"/>
      <c r="AE725" s="299"/>
      <c r="AF725" s="299"/>
      <c r="AG725" s="299"/>
      <c r="AH725" s="357"/>
      <c r="AI725" s="299"/>
      <c r="AJ725" s="299"/>
      <c r="AK725" s="299"/>
      <c r="AL725" s="299"/>
      <c r="AM725" s="358"/>
      <c r="AN725" s="299"/>
      <c r="AO725" s="299"/>
      <c r="AP725" s="299"/>
      <c r="AQ725" s="299"/>
      <c r="AR725" s="299"/>
      <c r="AS725" s="358"/>
      <c r="AT725" s="299"/>
    </row>
    <row r="726" spans="1:46" s="313" customFormat="1" ht="18" customHeight="1" x14ac:dyDescent="0.25">
      <c r="A726" s="352">
        <f>MATCH(B726,STUDIES!$A$4:$A$503,0)</f>
        <v>54</v>
      </c>
      <c r="B726" s="491" t="s">
        <v>1167</v>
      </c>
      <c r="C726" s="494" t="s">
        <v>1100</v>
      </c>
      <c r="D726" s="372" t="s">
        <v>155</v>
      </c>
      <c r="E726" s="322" t="s">
        <v>148</v>
      </c>
      <c r="F726" s="322">
        <v>12</v>
      </c>
      <c r="G726" s="322">
        <v>140</v>
      </c>
      <c r="H726" s="288"/>
      <c r="I726" s="298"/>
      <c r="J726" s="299"/>
      <c r="K726" s="495"/>
      <c r="L726" s="299"/>
      <c r="M726" s="299"/>
      <c r="N726" s="299"/>
      <c r="O726" s="496" t="s">
        <v>91</v>
      </c>
      <c r="P726" s="497">
        <v>-8.3000000000000007</v>
      </c>
      <c r="Q726" s="299"/>
      <c r="R726" s="299"/>
      <c r="S726" s="299">
        <v>-9.3000000000000007</v>
      </c>
      <c r="T726" s="299">
        <v>-7.3</v>
      </c>
      <c r="U726" s="299">
        <v>0.95</v>
      </c>
      <c r="V726" s="357"/>
      <c r="W726" s="299"/>
      <c r="X726" s="299"/>
      <c r="Y726" s="299"/>
      <c r="Z726" s="299"/>
      <c r="AA726" s="299"/>
      <c r="AB726" s="357"/>
      <c r="AC726" s="299"/>
      <c r="AD726" s="299"/>
      <c r="AE726" s="299"/>
      <c r="AF726" s="299"/>
      <c r="AG726" s="299"/>
      <c r="AH726" s="357"/>
      <c r="AI726" s="299"/>
      <c r="AJ726" s="299"/>
      <c r="AK726" s="299"/>
      <c r="AL726" s="299"/>
      <c r="AM726" s="358"/>
      <c r="AN726" s="299"/>
      <c r="AO726" s="299"/>
      <c r="AP726" s="299"/>
      <c r="AQ726" s="299"/>
      <c r="AR726" s="299"/>
      <c r="AS726" s="358"/>
      <c r="AT726" s="299"/>
    </row>
    <row r="727" spans="1:46" s="313" customFormat="1" ht="18" customHeight="1" x14ac:dyDescent="0.25">
      <c r="A727" s="352">
        <f>MATCH(B727,STUDIES!$A$4:$A$503,0)</f>
        <v>54</v>
      </c>
      <c r="B727" s="491" t="s">
        <v>1167</v>
      </c>
      <c r="C727" s="494" t="s">
        <v>1101</v>
      </c>
      <c r="D727" s="372" t="s">
        <v>155</v>
      </c>
      <c r="E727" s="322" t="s">
        <v>148</v>
      </c>
      <c r="F727" s="322">
        <v>12</v>
      </c>
      <c r="G727" s="322">
        <v>139</v>
      </c>
      <c r="H727" s="288"/>
      <c r="I727" s="298"/>
      <c r="J727" s="299"/>
      <c r="K727" s="495"/>
      <c r="L727" s="299"/>
      <c r="M727" s="299"/>
      <c r="N727" s="299"/>
      <c r="O727" s="496" t="s">
        <v>91</v>
      </c>
      <c r="P727" s="497">
        <v>-9.8000000000000007</v>
      </c>
      <c r="Q727" s="299"/>
      <c r="R727" s="299"/>
      <c r="S727" s="299">
        <v>-10.7</v>
      </c>
      <c r="T727" s="299">
        <v>-8.8000000000000007</v>
      </c>
      <c r="U727" s="299">
        <v>0.95</v>
      </c>
      <c r="V727" s="357"/>
      <c r="W727" s="299"/>
      <c r="X727" s="299"/>
      <c r="Y727" s="299"/>
      <c r="Z727" s="299"/>
      <c r="AA727" s="299"/>
      <c r="AB727" s="357"/>
      <c r="AC727" s="299"/>
      <c r="AD727" s="299"/>
      <c r="AE727" s="299"/>
      <c r="AF727" s="299"/>
      <c r="AG727" s="299"/>
      <c r="AH727" s="357"/>
      <c r="AI727" s="299"/>
      <c r="AJ727" s="299"/>
      <c r="AK727" s="299"/>
      <c r="AL727" s="299"/>
      <c r="AM727" s="358"/>
      <c r="AN727" s="299"/>
      <c r="AO727" s="299"/>
      <c r="AP727" s="299"/>
      <c r="AQ727" s="299"/>
      <c r="AR727" s="299"/>
      <c r="AS727" s="358"/>
      <c r="AT727" s="299"/>
    </row>
    <row r="728" spans="1:46" s="313" customFormat="1" ht="18" customHeight="1" x14ac:dyDescent="0.25">
      <c r="A728" s="352">
        <f>MATCH(B728,STUDIES!$A$4:$A$503,0)</f>
        <v>54</v>
      </c>
      <c r="B728" s="491" t="s">
        <v>1167</v>
      </c>
      <c r="C728" s="498" t="s">
        <v>149</v>
      </c>
      <c r="D728" s="372" t="s">
        <v>155</v>
      </c>
      <c r="E728" s="322" t="s">
        <v>148</v>
      </c>
      <c r="F728" s="322">
        <v>12</v>
      </c>
      <c r="G728" s="501">
        <v>70</v>
      </c>
      <c r="H728" s="500"/>
      <c r="I728" s="298"/>
      <c r="J728" s="299"/>
      <c r="K728" s="299"/>
      <c r="L728" s="299"/>
      <c r="M728" s="299"/>
      <c r="N728" s="299"/>
      <c r="O728" s="496" t="s">
        <v>91</v>
      </c>
      <c r="P728" s="497">
        <v>-3.9</v>
      </c>
      <c r="Q728" s="299"/>
      <c r="R728" s="299"/>
      <c r="S728" s="299">
        <v>-5.3</v>
      </c>
      <c r="T728" s="299">
        <v>-2.4</v>
      </c>
      <c r="U728" s="299">
        <v>0.95</v>
      </c>
      <c r="V728" s="357"/>
      <c r="W728" s="299"/>
      <c r="X728" s="299"/>
      <c r="Y728" s="299"/>
      <c r="Z728" s="299"/>
      <c r="AA728" s="299"/>
      <c r="AB728" s="357"/>
      <c r="AC728" s="299"/>
      <c r="AD728" s="299"/>
      <c r="AE728" s="299"/>
      <c r="AF728" s="299"/>
      <c r="AG728" s="299"/>
      <c r="AH728" s="357"/>
      <c r="AI728" s="299"/>
      <c r="AJ728" s="299"/>
      <c r="AK728" s="299"/>
      <c r="AL728" s="299"/>
      <c r="AM728" s="358"/>
      <c r="AN728" s="299"/>
      <c r="AO728" s="299"/>
      <c r="AP728" s="299"/>
      <c r="AQ728" s="299"/>
      <c r="AR728" s="299"/>
      <c r="AS728" s="358"/>
      <c r="AT728" s="299"/>
    </row>
    <row r="729" spans="1:46" s="313" customFormat="1" ht="18" customHeight="1" x14ac:dyDescent="0.25">
      <c r="A729" s="352">
        <f>MATCH(B729,STUDIES!$A$4:$A$503,0)</f>
        <v>54</v>
      </c>
      <c r="B729" s="491" t="s">
        <v>1167</v>
      </c>
      <c r="C729" s="494" t="s">
        <v>1100</v>
      </c>
      <c r="D729" s="372" t="s">
        <v>152</v>
      </c>
      <c r="E729" s="322" t="s">
        <v>148</v>
      </c>
      <c r="F729" s="322">
        <v>12</v>
      </c>
      <c r="G729" s="322">
        <v>158</v>
      </c>
      <c r="H729" s="288"/>
      <c r="I729" s="298">
        <v>28.4</v>
      </c>
      <c r="J729" s="299"/>
      <c r="K729" s="495">
        <v>11.2</v>
      </c>
      <c r="L729" s="299"/>
      <c r="M729" s="299"/>
      <c r="N729" s="299"/>
      <c r="O729" s="496" t="s">
        <v>93</v>
      </c>
      <c r="P729" s="497"/>
      <c r="Q729" s="299"/>
      <c r="R729" s="299"/>
      <c r="S729" s="299"/>
      <c r="T729" s="299"/>
      <c r="U729" s="299"/>
      <c r="V729" s="357"/>
      <c r="W729" s="299"/>
      <c r="X729" s="299"/>
      <c r="Y729" s="299"/>
      <c r="Z729" s="299"/>
      <c r="AA729" s="299"/>
      <c r="AB729" s="357"/>
      <c r="AC729" s="299"/>
      <c r="AD729" s="299"/>
      <c r="AE729" s="299"/>
      <c r="AF729" s="299"/>
      <c r="AG729" s="299"/>
      <c r="AH729" s="502">
        <v>-60</v>
      </c>
      <c r="AI729" s="503"/>
      <c r="AJ729" s="503"/>
      <c r="AK729" s="503">
        <v>-66.5</v>
      </c>
      <c r="AL729" s="503">
        <v>-53.6</v>
      </c>
      <c r="AM729" s="504">
        <v>0.95</v>
      </c>
      <c r="AN729" s="299"/>
      <c r="AO729" s="299"/>
      <c r="AP729" s="299"/>
      <c r="AQ729" s="299"/>
      <c r="AR729" s="299"/>
      <c r="AS729" s="358"/>
      <c r="AT729" s="299"/>
    </row>
    <row r="730" spans="1:46" s="313" customFormat="1" ht="18" customHeight="1" x14ac:dyDescent="0.25">
      <c r="A730" s="352">
        <f>MATCH(B730,STUDIES!$A$4:$A$503,0)</f>
        <v>54</v>
      </c>
      <c r="B730" s="491" t="s">
        <v>1167</v>
      </c>
      <c r="C730" s="494" t="s">
        <v>1101</v>
      </c>
      <c r="D730" s="372" t="s">
        <v>152</v>
      </c>
      <c r="E730" s="322" t="s">
        <v>148</v>
      </c>
      <c r="F730" s="322">
        <v>12</v>
      </c>
      <c r="G730" s="322">
        <v>155</v>
      </c>
      <c r="H730" s="288"/>
      <c r="I730" s="298">
        <v>29</v>
      </c>
      <c r="J730" s="299"/>
      <c r="K730" s="495">
        <v>12.4</v>
      </c>
      <c r="L730" s="299"/>
      <c r="M730" s="299"/>
      <c r="N730" s="299"/>
      <c r="O730" s="496" t="s">
        <v>93</v>
      </c>
      <c r="P730" s="497"/>
      <c r="Q730" s="299"/>
      <c r="R730" s="299"/>
      <c r="S730" s="299"/>
      <c r="T730" s="299"/>
      <c r="U730" s="299"/>
      <c r="V730" s="357"/>
      <c r="W730" s="299"/>
      <c r="X730" s="299"/>
      <c r="Y730" s="299"/>
      <c r="Z730" s="299"/>
      <c r="AA730" s="299"/>
      <c r="AB730" s="357"/>
      <c r="AC730" s="299"/>
      <c r="AD730" s="299"/>
      <c r="AE730" s="299"/>
      <c r="AF730" s="299"/>
      <c r="AG730" s="299"/>
      <c r="AH730" s="502">
        <v>-73.3</v>
      </c>
      <c r="AI730" s="503"/>
      <c r="AJ730" s="503"/>
      <c r="AK730" s="503">
        <v>-79.7</v>
      </c>
      <c r="AL730" s="503">
        <v>-66.900000000000006</v>
      </c>
      <c r="AM730" s="504">
        <v>0.95</v>
      </c>
      <c r="AN730" s="299"/>
      <c r="AO730" s="299"/>
      <c r="AP730" s="299"/>
      <c r="AQ730" s="299"/>
      <c r="AR730" s="299"/>
      <c r="AS730" s="358"/>
      <c r="AT730" s="299"/>
    </row>
    <row r="731" spans="1:46" s="313" customFormat="1" ht="18" customHeight="1" x14ac:dyDescent="0.25">
      <c r="A731" s="352">
        <f>MATCH(B731,STUDIES!$A$4:$A$503,0)</f>
        <v>54</v>
      </c>
      <c r="B731" s="491" t="s">
        <v>1167</v>
      </c>
      <c r="C731" s="498" t="s">
        <v>149</v>
      </c>
      <c r="D731" s="491" t="s">
        <v>152</v>
      </c>
      <c r="E731" s="322" t="s">
        <v>148</v>
      </c>
      <c r="F731" s="322">
        <v>12</v>
      </c>
      <c r="G731" s="501">
        <v>78</v>
      </c>
      <c r="H731" s="500"/>
      <c r="I731" s="298">
        <v>28</v>
      </c>
      <c r="J731" s="299"/>
      <c r="K731" s="299">
        <v>10.199999999999999</v>
      </c>
      <c r="L731" s="299"/>
      <c r="M731" s="299"/>
      <c r="N731" s="299"/>
      <c r="O731" s="496" t="s">
        <v>93</v>
      </c>
      <c r="P731" s="497"/>
      <c r="Q731" s="299"/>
      <c r="R731" s="299"/>
      <c r="S731" s="299"/>
      <c r="T731" s="299"/>
      <c r="U731" s="299"/>
      <c r="V731" s="357"/>
      <c r="W731" s="299"/>
      <c r="X731" s="299"/>
      <c r="Y731" s="299"/>
      <c r="Z731" s="299"/>
      <c r="AA731" s="299"/>
      <c r="AB731" s="357"/>
      <c r="AC731" s="299"/>
      <c r="AD731" s="299"/>
      <c r="AE731" s="299"/>
      <c r="AF731" s="299"/>
      <c r="AG731" s="299"/>
      <c r="AH731" s="502">
        <v>-28.6</v>
      </c>
      <c r="AI731" s="503"/>
      <c r="AJ731" s="503"/>
      <c r="AK731" s="503">
        <v>-38.4</v>
      </c>
      <c r="AL731" s="503">
        <v>-18.8</v>
      </c>
      <c r="AM731" s="504">
        <v>0.95</v>
      </c>
      <c r="AN731" s="299"/>
      <c r="AO731" s="299"/>
      <c r="AP731" s="299"/>
      <c r="AQ731" s="299"/>
      <c r="AR731" s="299"/>
      <c r="AS731" s="358"/>
      <c r="AT731" s="299"/>
    </row>
    <row r="732" spans="1:46" s="313" customFormat="1" ht="18" customHeight="1" x14ac:dyDescent="0.25">
      <c r="A732" s="352">
        <f>MATCH(B732,STUDIES!$A$4:$A$503,0)</f>
        <v>54</v>
      </c>
      <c r="B732" s="491" t="s">
        <v>1167</v>
      </c>
      <c r="C732" s="494" t="s">
        <v>1100</v>
      </c>
      <c r="D732" s="372" t="s">
        <v>154</v>
      </c>
      <c r="E732" s="322" t="s">
        <v>148</v>
      </c>
      <c r="F732" s="322">
        <v>12</v>
      </c>
      <c r="G732" s="322">
        <v>156</v>
      </c>
      <c r="H732" s="288"/>
      <c r="I732" s="298"/>
      <c r="J732" s="299"/>
      <c r="K732" s="495"/>
      <c r="L732" s="299"/>
      <c r="M732" s="299"/>
      <c r="N732" s="299"/>
      <c r="O732" s="496" t="s">
        <v>91</v>
      </c>
      <c r="P732" s="497">
        <v>-8.6999999999999993</v>
      </c>
      <c r="Q732" s="299"/>
      <c r="R732" s="299"/>
      <c r="S732" s="299">
        <v>-9.9</v>
      </c>
      <c r="T732" s="299">
        <v>-7.5</v>
      </c>
      <c r="U732" s="299">
        <v>0.95</v>
      </c>
      <c r="V732" s="357"/>
      <c r="W732" s="299"/>
      <c r="X732" s="299"/>
      <c r="Y732" s="299"/>
      <c r="Z732" s="299"/>
      <c r="AA732" s="299"/>
      <c r="AB732" s="357"/>
      <c r="AC732" s="299"/>
      <c r="AD732" s="299"/>
      <c r="AE732" s="299"/>
      <c r="AF732" s="299"/>
      <c r="AG732" s="299"/>
      <c r="AH732" s="357"/>
      <c r="AI732" s="299"/>
      <c r="AJ732" s="299"/>
      <c r="AK732" s="299"/>
      <c r="AL732" s="299"/>
      <c r="AM732" s="358"/>
      <c r="AN732" s="299"/>
      <c r="AO732" s="299"/>
      <c r="AP732" s="299"/>
      <c r="AQ732" s="299"/>
      <c r="AR732" s="299"/>
      <c r="AS732" s="358"/>
      <c r="AT732" s="299"/>
    </row>
    <row r="733" spans="1:46" ht="18" customHeight="1" x14ac:dyDescent="0.25">
      <c r="A733" s="352">
        <f>MATCH(B733,STUDIES!$A$4:$A$503,0)</f>
        <v>54</v>
      </c>
      <c r="B733" s="491" t="s">
        <v>1167</v>
      </c>
      <c r="C733" s="494" t="s">
        <v>1101</v>
      </c>
      <c r="D733" s="372" t="s">
        <v>154</v>
      </c>
      <c r="E733" s="322" t="s">
        <v>148</v>
      </c>
      <c r="F733" s="322">
        <v>12</v>
      </c>
      <c r="G733" s="322">
        <v>154</v>
      </c>
      <c r="H733" s="288"/>
      <c r="I733" s="298"/>
      <c r="J733" s="299"/>
      <c r="K733" s="495"/>
      <c r="L733" s="299"/>
      <c r="M733" s="299"/>
      <c r="N733" s="299"/>
      <c r="O733" s="496" t="s">
        <v>91</v>
      </c>
      <c r="P733" s="497">
        <v>-11</v>
      </c>
      <c r="Q733" s="299"/>
      <c r="R733" s="299"/>
      <c r="S733" s="299">
        <v>-12.1</v>
      </c>
      <c r="T733" s="299">
        <v>-9.8000000000000007</v>
      </c>
      <c r="U733" s="299">
        <v>0.95</v>
      </c>
      <c r="V733" s="357"/>
      <c r="W733" s="299"/>
      <c r="X733" s="299"/>
      <c r="Y733" s="299"/>
      <c r="Z733" s="299"/>
      <c r="AA733" s="299"/>
      <c r="AB733" s="357"/>
      <c r="AC733" s="299"/>
      <c r="AD733" s="299"/>
      <c r="AE733" s="299"/>
      <c r="AF733" s="299"/>
      <c r="AG733" s="299"/>
      <c r="AH733" s="357"/>
      <c r="AI733" s="299"/>
      <c r="AJ733" s="299"/>
      <c r="AK733" s="299"/>
      <c r="AL733" s="299"/>
      <c r="AM733" s="358"/>
      <c r="AN733" s="299"/>
      <c r="AO733" s="299"/>
      <c r="AP733" s="299"/>
      <c r="AQ733" s="299"/>
      <c r="AR733" s="299"/>
      <c r="AS733" s="358"/>
    </row>
    <row r="734" spans="1:46" ht="18" customHeight="1" x14ac:dyDescent="0.25">
      <c r="A734" s="352">
        <f>MATCH(B734,STUDIES!$A$4:$A$503,0)</f>
        <v>54</v>
      </c>
      <c r="B734" s="491" t="s">
        <v>1167</v>
      </c>
      <c r="C734" s="498" t="s">
        <v>149</v>
      </c>
      <c r="D734" s="491" t="s">
        <v>154</v>
      </c>
      <c r="E734" s="322" t="s">
        <v>148</v>
      </c>
      <c r="F734" s="322">
        <v>12</v>
      </c>
      <c r="G734" s="501">
        <v>78</v>
      </c>
      <c r="H734" s="500"/>
      <c r="I734" s="298"/>
      <c r="J734" s="299"/>
      <c r="K734" s="299"/>
      <c r="L734" s="299"/>
      <c r="M734" s="299"/>
      <c r="N734" s="299"/>
      <c r="O734" s="496" t="s">
        <v>91</v>
      </c>
      <c r="P734" s="497">
        <v>-3.6</v>
      </c>
      <c r="Q734" s="299"/>
      <c r="R734" s="299"/>
      <c r="S734" s="299">
        <v>-5.3</v>
      </c>
      <c r="T734" s="299">
        <v>-1.9</v>
      </c>
      <c r="U734" s="299">
        <v>0.95</v>
      </c>
      <c r="V734" s="357"/>
      <c r="W734" s="299"/>
      <c r="X734" s="299"/>
      <c r="Y734" s="299"/>
      <c r="Z734" s="299"/>
      <c r="AA734" s="299"/>
      <c r="AB734" s="357"/>
      <c r="AC734" s="299"/>
      <c r="AD734" s="299"/>
      <c r="AE734" s="299"/>
      <c r="AF734" s="299"/>
      <c r="AG734" s="299"/>
      <c r="AH734" s="357"/>
      <c r="AI734" s="299"/>
      <c r="AJ734" s="299"/>
      <c r="AK734" s="299"/>
      <c r="AL734" s="299"/>
      <c r="AM734" s="358"/>
      <c r="AN734" s="299"/>
      <c r="AO734" s="299"/>
      <c r="AP734" s="299"/>
      <c r="AQ734" s="299"/>
      <c r="AR734" s="299"/>
      <c r="AS734" s="358"/>
    </row>
    <row r="735" spans="1:46" ht="18" customHeight="1" x14ac:dyDescent="0.25">
      <c r="A735" s="352">
        <f>MATCH(B735,STUDIES!$A$4:$A$503,0)</f>
        <v>54</v>
      </c>
      <c r="B735" s="491" t="s">
        <v>1167</v>
      </c>
      <c r="C735" s="494" t="s">
        <v>1100</v>
      </c>
      <c r="D735" s="361" t="s">
        <v>703</v>
      </c>
      <c r="E735" s="322" t="s">
        <v>148</v>
      </c>
      <c r="F735" s="322">
        <v>12</v>
      </c>
      <c r="G735" s="322">
        <v>156</v>
      </c>
      <c r="H735" s="288"/>
      <c r="I735" s="298"/>
      <c r="J735" s="299"/>
      <c r="K735" s="299"/>
      <c r="L735" s="299"/>
      <c r="M735" s="299"/>
      <c r="N735" s="299"/>
      <c r="O735" s="496" t="s">
        <v>91</v>
      </c>
      <c r="P735" s="497">
        <v>-3.26</v>
      </c>
      <c r="Q735" s="299"/>
      <c r="R735" s="299"/>
      <c r="S735" s="299">
        <v>-3.59</v>
      </c>
      <c r="T735" s="299">
        <v>-2.77</v>
      </c>
      <c r="U735" s="299">
        <v>0.95</v>
      </c>
      <c r="V735" s="357"/>
      <c r="W735" s="299"/>
      <c r="X735" s="299"/>
      <c r="Y735" s="299"/>
      <c r="Z735" s="299"/>
      <c r="AA735" s="299"/>
      <c r="AB735" s="357"/>
      <c r="AC735" s="299"/>
      <c r="AD735" s="299"/>
      <c r="AE735" s="299"/>
      <c r="AF735" s="299"/>
      <c r="AG735" s="299"/>
      <c r="AH735" s="357"/>
      <c r="AI735" s="299"/>
      <c r="AJ735" s="299"/>
      <c r="AK735" s="299"/>
      <c r="AL735" s="299"/>
      <c r="AM735" s="358"/>
      <c r="AN735" s="299"/>
      <c r="AO735" s="299"/>
      <c r="AP735" s="299"/>
      <c r="AQ735" s="299"/>
      <c r="AR735" s="299"/>
      <c r="AS735" s="358"/>
    </row>
    <row r="736" spans="1:46" ht="18" customHeight="1" x14ac:dyDescent="0.25">
      <c r="A736" s="352">
        <f>MATCH(B736,STUDIES!$A$4:$A$503,0)</f>
        <v>54</v>
      </c>
      <c r="B736" s="491" t="s">
        <v>1167</v>
      </c>
      <c r="C736" s="494" t="s">
        <v>1101</v>
      </c>
      <c r="D736" s="361" t="s">
        <v>703</v>
      </c>
      <c r="E736" s="322" t="s">
        <v>148</v>
      </c>
      <c r="F736" s="322">
        <v>12</v>
      </c>
      <c r="G736" s="322">
        <v>153</v>
      </c>
      <c r="H736" s="288"/>
      <c r="I736" s="298"/>
      <c r="J736" s="299"/>
      <c r="K736" s="299"/>
      <c r="L736" s="299"/>
      <c r="M736" s="299"/>
      <c r="N736" s="299"/>
      <c r="O736" s="496" t="s">
        <v>91</v>
      </c>
      <c r="P736" s="497">
        <v>-3.97</v>
      </c>
      <c r="Q736" s="299"/>
      <c r="R736" s="299"/>
      <c r="S736" s="299">
        <v>-4.41</v>
      </c>
      <c r="T736" s="299">
        <v>-3.49</v>
      </c>
      <c r="U736" s="299">
        <v>0.95</v>
      </c>
      <c r="V736" s="357"/>
      <c r="W736" s="299"/>
      <c r="X736" s="299"/>
      <c r="Y736" s="299"/>
      <c r="Z736" s="299"/>
      <c r="AA736" s="299"/>
      <c r="AB736" s="357"/>
      <c r="AC736" s="299"/>
      <c r="AD736" s="299"/>
      <c r="AE736" s="299"/>
      <c r="AF736" s="299"/>
      <c r="AG736" s="299"/>
      <c r="AH736" s="357"/>
      <c r="AI736" s="299"/>
      <c r="AJ736" s="299"/>
      <c r="AK736" s="299"/>
      <c r="AL736" s="299"/>
      <c r="AM736" s="358"/>
      <c r="AN736" s="299"/>
      <c r="AO736" s="299"/>
      <c r="AP736" s="299"/>
      <c r="AQ736" s="299"/>
      <c r="AR736" s="299"/>
      <c r="AS736" s="358"/>
    </row>
    <row r="737" spans="1:45" ht="18" customHeight="1" x14ac:dyDescent="0.25">
      <c r="A737" s="352">
        <f>MATCH(B737,STUDIES!$A$4:$A$503,0)</f>
        <v>54</v>
      </c>
      <c r="B737" s="491" t="s">
        <v>1167</v>
      </c>
      <c r="C737" s="498" t="s">
        <v>149</v>
      </c>
      <c r="D737" s="361" t="s">
        <v>703</v>
      </c>
      <c r="E737" s="322" t="s">
        <v>148</v>
      </c>
      <c r="F737" s="322">
        <v>12</v>
      </c>
      <c r="G737" s="501">
        <v>76</v>
      </c>
      <c r="H737" s="500"/>
      <c r="I737" s="298"/>
      <c r="J737" s="299"/>
      <c r="K737" s="299"/>
      <c r="L737" s="299"/>
      <c r="M737" s="299"/>
      <c r="N737" s="299"/>
      <c r="O737" s="496" t="s">
        <v>91</v>
      </c>
      <c r="P737" s="497">
        <v>-1.58</v>
      </c>
      <c r="Q737" s="299"/>
      <c r="R737" s="299"/>
      <c r="S737" s="299">
        <v>-2.25</v>
      </c>
      <c r="T737" s="299">
        <v>-0.88</v>
      </c>
      <c r="U737" s="299">
        <v>0.95</v>
      </c>
      <c r="V737" s="357"/>
      <c r="W737" s="299"/>
      <c r="X737" s="299"/>
      <c r="Y737" s="299"/>
      <c r="Z737" s="299"/>
      <c r="AA737" s="299"/>
      <c r="AB737" s="357"/>
      <c r="AC737" s="299"/>
      <c r="AD737" s="299"/>
      <c r="AE737" s="299"/>
      <c r="AF737" s="299"/>
      <c r="AG737" s="299"/>
      <c r="AH737" s="357"/>
      <c r="AI737" s="299"/>
      <c r="AJ737" s="299"/>
      <c r="AK737" s="299"/>
      <c r="AL737" s="299"/>
      <c r="AM737" s="358"/>
      <c r="AN737" s="299"/>
      <c r="AO737" s="299"/>
      <c r="AP737" s="299"/>
      <c r="AQ737" s="299"/>
      <c r="AR737" s="299"/>
      <c r="AS737" s="358"/>
    </row>
    <row r="738" spans="1:45" ht="18" customHeight="1" x14ac:dyDescent="0.25">
      <c r="A738" s="352">
        <f>MATCH(B738,STUDIES!$A$4:$A$503,0)</f>
        <v>54</v>
      </c>
      <c r="B738" s="304" t="s">
        <v>1167</v>
      </c>
      <c r="C738" s="317" t="s">
        <v>1100</v>
      </c>
      <c r="D738" s="304" t="s">
        <v>1178</v>
      </c>
      <c r="E738" s="305" t="s">
        <v>148</v>
      </c>
      <c r="F738" s="305">
        <v>12</v>
      </c>
      <c r="G738" s="305">
        <v>158</v>
      </c>
      <c r="H738" s="306">
        <v>5</v>
      </c>
    </row>
    <row r="739" spans="1:45" ht="18" customHeight="1" x14ac:dyDescent="0.25">
      <c r="A739" s="352">
        <f>MATCH(B739,STUDIES!$A$4:$A$503,0)</f>
        <v>54</v>
      </c>
      <c r="B739" s="304" t="s">
        <v>1167</v>
      </c>
      <c r="C739" s="317" t="s">
        <v>1101</v>
      </c>
      <c r="D739" s="304" t="s">
        <v>1178</v>
      </c>
      <c r="E739" s="305" t="s">
        <v>148</v>
      </c>
      <c r="F739" s="305">
        <v>12</v>
      </c>
      <c r="G739" s="305">
        <v>155</v>
      </c>
      <c r="H739" s="306">
        <v>2</v>
      </c>
    </row>
    <row r="740" spans="1:45" ht="18" customHeight="1" x14ac:dyDescent="0.25">
      <c r="A740" s="352">
        <f>MATCH(B740,STUDIES!$A$4:$A$503,0)</f>
        <v>54</v>
      </c>
      <c r="B740" s="304" t="s">
        <v>1167</v>
      </c>
      <c r="C740" s="317" t="s">
        <v>149</v>
      </c>
      <c r="D740" s="304" t="s">
        <v>1178</v>
      </c>
      <c r="E740" s="305" t="s">
        <v>148</v>
      </c>
      <c r="F740" s="305">
        <v>12</v>
      </c>
      <c r="G740" s="305">
        <v>78</v>
      </c>
      <c r="H740" s="306">
        <v>1</v>
      </c>
    </row>
    <row r="741" spans="1:45" ht="18" customHeight="1" x14ac:dyDescent="0.25">
      <c r="A741" s="352">
        <f>MATCH(B741,STUDIES!$A$4:$A$503,0)</f>
        <v>54</v>
      </c>
      <c r="B741" s="304" t="s">
        <v>1167</v>
      </c>
      <c r="C741" s="317" t="s">
        <v>1100</v>
      </c>
      <c r="D741" s="304" t="s">
        <v>1182</v>
      </c>
      <c r="E741" s="305" t="s">
        <v>148</v>
      </c>
      <c r="F741" s="305">
        <v>12</v>
      </c>
      <c r="G741" s="305">
        <v>158</v>
      </c>
      <c r="H741" s="306">
        <v>5</v>
      </c>
    </row>
    <row r="742" spans="1:45" ht="18" customHeight="1" x14ac:dyDescent="0.25">
      <c r="A742" s="352">
        <f>MATCH(B742,STUDIES!$A$4:$A$503,0)</f>
        <v>54</v>
      </c>
      <c r="B742" s="304" t="s">
        <v>1167</v>
      </c>
      <c r="C742" s="317" t="s">
        <v>1101</v>
      </c>
      <c r="D742" s="304" t="s">
        <v>1182</v>
      </c>
      <c r="E742" s="305" t="s">
        <v>148</v>
      </c>
      <c r="F742" s="305">
        <v>12</v>
      </c>
      <c r="G742" s="305">
        <v>155</v>
      </c>
      <c r="H742" s="306">
        <v>5</v>
      </c>
    </row>
    <row r="743" spans="1:45" ht="18" customHeight="1" x14ac:dyDescent="0.25">
      <c r="A743" s="352">
        <f>MATCH(B743,STUDIES!$A$4:$A$503,0)</f>
        <v>54</v>
      </c>
      <c r="B743" s="304" t="s">
        <v>1167</v>
      </c>
      <c r="C743" s="317" t="s">
        <v>149</v>
      </c>
      <c r="D743" s="304" t="s">
        <v>1182</v>
      </c>
      <c r="E743" s="305" t="s">
        <v>148</v>
      </c>
      <c r="F743" s="305">
        <v>12</v>
      </c>
      <c r="G743" s="305">
        <v>78</v>
      </c>
      <c r="H743" s="306">
        <v>8</v>
      </c>
    </row>
    <row r="744" spans="1:45" ht="18" customHeight="1" x14ac:dyDescent="0.25">
      <c r="A744" s="352">
        <f>MATCH(B744,STUDIES!$A$4:$A$503,0)</f>
        <v>55</v>
      </c>
      <c r="B744" s="304" t="s">
        <v>1188</v>
      </c>
      <c r="C744" s="317" t="s">
        <v>1068</v>
      </c>
      <c r="D744" s="304" t="s">
        <v>155</v>
      </c>
      <c r="E744" s="305" t="s">
        <v>148</v>
      </c>
      <c r="F744" s="305">
        <v>16</v>
      </c>
      <c r="G744" s="305">
        <v>82</v>
      </c>
      <c r="P744" s="319">
        <v>-10.33</v>
      </c>
      <c r="Q744" s="307">
        <v>0.625</v>
      </c>
    </row>
    <row r="745" spans="1:45" ht="18" customHeight="1" x14ac:dyDescent="0.25">
      <c r="A745" s="352">
        <f>MATCH(B745,STUDIES!$A$4:$A$503,0)</f>
        <v>55</v>
      </c>
      <c r="B745" s="304" t="s">
        <v>1188</v>
      </c>
      <c r="C745" s="317" t="s">
        <v>149</v>
      </c>
      <c r="D745" s="304" t="s">
        <v>155</v>
      </c>
      <c r="E745" s="305" t="s">
        <v>148</v>
      </c>
      <c r="F745" s="305">
        <v>16</v>
      </c>
      <c r="G745" s="305">
        <v>83</v>
      </c>
      <c r="P745" s="319">
        <v>-5.0599999999999996</v>
      </c>
      <c r="Q745" s="307">
        <v>0.70099999999999996</v>
      </c>
    </row>
    <row r="746" spans="1:45" ht="18" customHeight="1" x14ac:dyDescent="0.25">
      <c r="A746" s="352">
        <f>MATCH(B746,STUDIES!$A$4:$A$503,0)</f>
        <v>55</v>
      </c>
      <c r="B746" s="304" t="s">
        <v>1188</v>
      </c>
      <c r="C746" s="317" t="s">
        <v>1068</v>
      </c>
      <c r="D746" s="304" t="s">
        <v>152</v>
      </c>
      <c r="E746" s="305" t="s">
        <v>148</v>
      </c>
      <c r="F746" s="305">
        <v>16</v>
      </c>
      <c r="G746" s="305">
        <v>82</v>
      </c>
      <c r="P746" s="319">
        <v>-25.87</v>
      </c>
      <c r="R746" s="307">
        <v>13.984999999999999</v>
      </c>
    </row>
    <row r="747" spans="1:45" ht="18" customHeight="1" x14ac:dyDescent="0.25">
      <c r="A747" s="352">
        <f>MATCH(B747,STUDIES!$A$4:$A$503,0)</f>
        <v>55</v>
      </c>
      <c r="B747" s="304" t="s">
        <v>1188</v>
      </c>
      <c r="C747" s="317" t="s">
        <v>149</v>
      </c>
      <c r="D747" s="304" t="s">
        <v>152</v>
      </c>
      <c r="E747" s="305" t="s">
        <v>148</v>
      </c>
      <c r="F747" s="305">
        <v>16</v>
      </c>
      <c r="G747" s="305">
        <v>83</v>
      </c>
      <c r="P747" s="319">
        <v>-12.6</v>
      </c>
      <c r="R747" s="307">
        <v>12.484</v>
      </c>
    </row>
    <row r="748" spans="1:45" ht="18" customHeight="1" x14ac:dyDescent="0.25">
      <c r="A748" s="352">
        <f>MATCH(B748,STUDIES!$A$4:$A$503,0)</f>
        <v>55</v>
      </c>
      <c r="B748" s="304" t="s">
        <v>1188</v>
      </c>
      <c r="C748" s="317" t="s">
        <v>1068</v>
      </c>
      <c r="D748" s="304" t="s">
        <v>292</v>
      </c>
      <c r="E748" s="305" t="s">
        <v>148</v>
      </c>
      <c r="F748" s="305">
        <v>16</v>
      </c>
      <c r="G748" s="305">
        <v>82</v>
      </c>
      <c r="P748" s="319">
        <v>-3.84</v>
      </c>
      <c r="Q748" s="307">
        <v>0.23699999999999999</v>
      </c>
    </row>
    <row r="749" spans="1:45" ht="18" customHeight="1" x14ac:dyDescent="0.25">
      <c r="A749" s="352">
        <f>MATCH(B749,STUDIES!$A$4:$A$503,0)</f>
        <v>55</v>
      </c>
      <c r="B749" s="304" t="s">
        <v>1188</v>
      </c>
      <c r="C749" s="317" t="s">
        <v>149</v>
      </c>
      <c r="D749" s="304" t="s">
        <v>292</v>
      </c>
      <c r="E749" s="305" t="s">
        <v>148</v>
      </c>
      <c r="F749" s="305">
        <v>16</v>
      </c>
      <c r="G749" s="305">
        <v>83</v>
      </c>
      <c r="P749" s="319">
        <v>-1.64</v>
      </c>
      <c r="Q749" s="307">
        <v>0.27200000000000002</v>
      </c>
    </row>
    <row r="750" spans="1:45" ht="18" customHeight="1" x14ac:dyDescent="0.25">
      <c r="A750" s="352">
        <f>MATCH(B750,STUDIES!$A$4:$A$503,0)</f>
        <v>55</v>
      </c>
      <c r="B750" s="304" t="s">
        <v>1188</v>
      </c>
      <c r="C750" s="317" t="s">
        <v>1068</v>
      </c>
      <c r="D750" s="304" t="s">
        <v>154</v>
      </c>
      <c r="E750" s="305" t="s">
        <v>148</v>
      </c>
      <c r="F750" s="305">
        <v>16</v>
      </c>
      <c r="G750" s="305">
        <v>82</v>
      </c>
      <c r="P750" s="319">
        <v>-12.89</v>
      </c>
      <c r="Q750" s="307">
        <v>0.68500000000000005</v>
      </c>
    </row>
    <row r="751" spans="1:45" ht="18" customHeight="1" x14ac:dyDescent="0.25">
      <c r="A751" s="352">
        <f>MATCH(B751,STUDIES!$A$4:$A$503,0)</f>
        <v>55</v>
      </c>
      <c r="B751" s="304" t="s">
        <v>1188</v>
      </c>
      <c r="C751" s="317" t="s">
        <v>149</v>
      </c>
      <c r="D751" s="304" t="s">
        <v>154</v>
      </c>
      <c r="E751" s="305" t="s">
        <v>148</v>
      </c>
      <c r="F751" s="305">
        <v>16</v>
      </c>
      <c r="G751" s="305">
        <v>83</v>
      </c>
      <c r="P751" s="319">
        <v>-4.04</v>
      </c>
      <c r="Q751" s="307">
        <v>0.78800000000000003</v>
      </c>
    </row>
    <row r="752" spans="1:45" ht="18" customHeight="1" x14ac:dyDescent="0.25">
      <c r="A752" s="352">
        <f>MATCH(B752,STUDIES!$A$4:$A$503,0)</f>
        <v>55</v>
      </c>
      <c r="B752" s="304" t="s">
        <v>1188</v>
      </c>
      <c r="C752" s="317" t="s">
        <v>1068</v>
      </c>
      <c r="D752" s="304" t="s">
        <v>1178</v>
      </c>
      <c r="E752" s="305" t="s">
        <v>148</v>
      </c>
      <c r="F752" s="305">
        <v>16</v>
      </c>
      <c r="G752" s="305">
        <v>82</v>
      </c>
      <c r="H752" s="306">
        <v>1</v>
      </c>
    </row>
    <row r="753" spans="1:46" ht="18" customHeight="1" x14ac:dyDescent="0.25">
      <c r="A753" s="352">
        <f>MATCH(B753,STUDIES!$A$4:$A$503,0)</f>
        <v>55</v>
      </c>
      <c r="B753" s="304" t="s">
        <v>1188</v>
      </c>
      <c r="C753" s="317" t="s">
        <v>149</v>
      </c>
      <c r="D753" s="304" t="s">
        <v>1178</v>
      </c>
      <c r="E753" s="305" t="s">
        <v>148</v>
      </c>
      <c r="F753" s="305">
        <v>16</v>
      </c>
      <c r="G753" s="305">
        <v>83</v>
      </c>
      <c r="H753" s="306">
        <v>4</v>
      </c>
    </row>
    <row r="754" spans="1:46" ht="18" customHeight="1" x14ac:dyDescent="0.25">
      <c r="A754" s="352">
        <f>MATCH(B754,STUDIES!$A$4:$A$503,0)</f>
        <v>55</v>
      </c>
      <c r="B754" s="304" t="s">
        <v>1188</v>
      </c>
      <c r="C754" s="317" t="s">
        <v>1068</v>
      </c>
      <c r="D754" s="304" t="s">
        <v>1182</v>
      </c>
      <c r="E754" s="305" t="s">
        <v>148</v>
      </c>
      <c r="F754" s="305">
        <v>16</v>
      </c>
      <c r="G754" s="305">
        <v>82</v>
      </c>
      <c r="H754" s="306">
        <v>4</v>
      </c>
    </row>
    <row r="755" spans="1:46" ht="18" customHeight="1" x14ac:dyDescent="0.25">
      <c r="A755" s="352">
        <f>MATCH(B755,STUDIES!$A$4:$A$503,0)</f>
        <v>55</v>
      </c>
      <c r="B755" s="304" t="s">
        <v>1188</v>
      </c>
      <c r="C755" s="317" t="s">
        <v>149</v>
      </c>
      <c r="D755" s="304" t="s">
        <v>1182</v>
      </c>
      <c r="E755" s="305" t="s">
        <v>148</v>
      </c>
      <c r="F755" s="305">
        <v>16</v>
      </c>
      <c r="G755" s="305">
        <v>83</v>
      </c>
      <c r="H755" s="306">
        <v>2</v>
      </c>
    </row>
    <row r="756" spans="1:46" ht="18" customHeight="1" x14ac:dyDescent="0.25">
      <c r="A756" s="352">
        <f>MATCH(B756,STUDIES!$A$4:$A$503,0)</f>
        <v>56</v>
      </c>
      <c r="B756" s="304" t="s">
        <v>1201</v>
      </c>
      <c r="C756" s="317" t="s">
        <v>1100</v>
      </c>
      <c r="D756" s="304" t="s">
        <v>702</v>
      </c>
      <c r="E756" s="305" t="s">
        <v>148</v>
      </c>
      <c r="F756" s="305">
        <v>12</v>
      </c>
      <c r="G756" s="305">
        <v>95</v>
      </c>
      <c r="P756" s="319">
        <v>-8.6</v>
      </c>
      <c r="S756" s="307">
        <v>-9.6</v>
      </c>
      <c r="T756" s="307">
        <v>-7.5</v>
      </c>
      <c r="U756" s="307">
        <v>0.95</v>
      </c>
    </row>
    <row r="757" spans="1:46" ht="18" customHeight="1" x14ac:dyDescent="0.25">
      <c r="A757" s="352">
        <f>MATCH(B757,STUDIES!$A$4:$A$503,0)</f>
        <v>56</v>
      </c>
      <c r="B757" s="304" t="s">
        <v>1201</v>
      </c>
      <c r="C757" s="317" t="s">
        <v>1101</v>
      </c>
      <c r="D757" s="304" t="s">
        <v>702</v>
      </c>
      <c r="E757" s="305" t="s">
        <v>148</v>
      </c>
      <c r="F757" s="305">
        <v>12</v>
      </c>
      <c r="G757" s="305">
        <v>94</v>
      </c>
      <c r="P757" s="319">
        <v>-8.6999999999999993</v>
      </c>
      <c r="S757" s="307">
        <v>-9.6999999999999993</v>
      </c>
      <c r="T757" s="307">
        <v>-7.6</v>
      </c>
      <c r="U757" s="307">
        <v>0.95</v>
      </c>
    </row>
    <row r="758" spans="1:46" ht="18" customHeight="1" x14ac:dyDescent="0.25">
      <c r="A758" s="352">
        <f>MATCH(B758,STUDIES!$A$4:$A$503,0)</f>
        <v>56</v>
      </c>
      <c r="B758" s="304" t="s">
        <v>1201</v>
      </c>
      <c r="C758" s="317" t="s">
        <v>149</v>
      </c>
      <c r="D758" s="304" t="s">
        <v>702</v>
      </c>
      <c r="E758" s="305" t="s">
        <v>148</v>
      </c>
      <c r="F758" s="305">
        <v>12</v>
      </c>
      <c r="G758" s="305">
        <v>96</v>
      </c>
      <c r="P758" s="319">
        <v>-6.3</v>
      </c>
      <c r="S758" s="307">
        <v>-7.4</v>
      </c>
      <c r="T758" s="307">
        <v>-5.3</v>
      </c>
      <c r="U758" s="307">
        <v>0.95</v>
      </c>
    </row>
    <row r="759" spans="1:46" ht="18" customHeight="1" x14ac:dyDescent="0.25">
      <c r="A759" s="352">
        <f>MATCH(B759,STUDIES!$A$4:$A$503,0)</f>
        <v>56</v>
      </c>
      <c r="B759" s="304" t="s">
        <v>1201</v>
      </c>
      <c r="C759" s="317" t="s">
        <v>1100</v>
      </c>
      <c r="D759" s="304" t="s">
        <v>154</v>
      </c>
      <c r="E759" s="305" t="s">
        <v>148</v>
      </c>
      <c r="F759" s="305">
        <v>12</v>
      </c>
      <c r="G759" s="305">
        <v>95</v>
      </c>
      <c r="P759" s="319">
        <v>-11.1</v>
      </c>
      <c r="S759" s="307">
        <v>-12.5</v>
      </c>
      <c r="T759" s="307">
        <v>-9.6999999999999993</v>
      </c>
      <c r="U759" s="307">
        <v>0.95</v>
      </c>
    </row>
    <row r="760" spans="1:46" ht="18" customHeight="1" x14ac:dyDescent="0.25">
      <c r="A760" s="352">
        <f>MATCH(B760,STUDIES!$A$4:$A$503,0)</f>
        <v>56</v>
      </c>
      <c r="B760" s="304" t="s">
        <v>1201</v>
      </c>
      <c r="C760" s="317" t="s">
        <v>1101</v>
      </c>
      <c r="D760" s="304" t="s">
        <v>154</v>
      </c>
      <c r="E760" s="305" t="s">
        <v>148</v>
      </c>
      <c r="F760" s="305">
        <v>12</v>
      </c>
      <c r="G760" s="305">
        <v>94</v>
      </c>
      <c r="P760" s="319">
        <v>-10.9</v>
      </c>
      <c r="S760" s="307">
        <v>-12.2</v>
      </c>
      <c r="T760" s="307">
        <v>-9.5</v>
      </c>
      <c r="U760" s="307">
        <v>0.95</v>
      </c>
    </row>
    <row r="761" spans="1:46" ht="18" customHeight="1" x14ac:dyDescent="0.25">
      <c r="A761" s="352">
        <f>MATCH(B761,STUDIES!$A$4:$A$503,0)</f>
        <v>56</v>
      </c>
      <c r="B761" s="304" t="s">
        <v>1201</v>
      </c>
      <c r="C761" s="317" t="s">
        <v>149</v>
      </c>
      <c r="D761" s="304" t="s">
        <v>154</v>
      </c>
      <c r="E761" s="305" t="s">
        <v>148</v>
      </c>
      <c r="F761" s="305">
        <v>12</v>
      </c>
      <c r="G761" s="305">
        <v>95</v>
      </c>
      <c r="P761" s="319">
        <v>-6.9</v>
      </c>
      <c r="S761" s="307">
        <v>-8.3000000000000007</v>
      </c>
      <c r="T761" s="307">
        <v>-5.6</v>
      </c>
      <c r="U761" s="307">
        <v>0.95</v>
      </c>
    </row>
    <row r="762" spans="1:46" ht="18" customHeight="1" x14ac:dyDescent="0.25">
      <c r="A762" s="352">
        <f>MATCH(B762,STUDIES!$A$4:$A$503,0)</f>
        <v>56</v>
      </c>
      <c r="B762" s="304" t="s">
        <v>1201</v>
      </c>
      <c r="C762" s="317" t="s">
        <v>1100</v>
      </c>
      <c r="D762" s="304" t="s">
        <v>1178</v>
      </c>
      <c r="E762" s="305" t="s">
        <v>148</v>
      </c>
      <c r="F762" s="305">
        <v>12</v>
      </c>
      <c r="G762" s="305">
        <v>95</v>
      </c>
      <c r="H762" s="306">
        <v>0</v>
      </c>
    </row>
    <row r="763" spans="1:46" ht="18" customHeight="1" x14ac:dyDescent="0.25">
      <c r="A763" s="352">
        <f>MATCH(B763,STUDIES!$A$4:$A$503,0)</f>
        <v>56</v>
      </c>
      <c r="B763" s="304" t="s">
        <v>1201</v>
      </c>
      <c r="C763" s="317" t="s">
        <v>1101</v>
      </c>
      <c r="D763" s="304" t="s">
        <v>1178</v>
      </c>
      <c r="E763" s="305" t="s">
        <v>148</v>
      </c>
      <c r="F763" s="305">
        <v>12</v>
      </c>
      <c r="G763" s="305">
        <v>94</v>
      </c>
      <c r="H763" s="306">
        <v>1</v>
      </c>
    </row>
    <row r="764" spans="1:46" ht="18" customHeight="1" x14ac:dyDescent="0.25">
      <c r="A764" s="352">
        <f>MATCH(B764,STUDIES!$A$4:$A$503,0)</f>
        <v>56</v>
      </c>
      <c r="B764" s="304" t="s">
        <v>1201</v>
      </c>
      <c r="C764" s="317" t="s">
        <v>149</v>
      </c>
      <c r="D764" s="304" t="s">
        <v>1178</v>
      </c>
      <c r="E764" s="305" t="s">
        <v>148</v>
      </c>
      <c r="F764" s="305">
        <v>12</v>
      </c>
      <c r="G764" s="305">
        <v>96</v>
      </c>
      <c r="H764" s="306">
        <v>2</v>
      </c>
    </row>
    <row r="765" spans="1:46" ht="18" customHeight="1" x14ac:dyDescent="0.25">
      <c r="A765" s="352">
        <f>MATCH(B765,STUDIES!$A$4:$A$503,0)</f>
        <v>56</v>
      </c>
      <c r="B765" s="304" t="s">
        <v>1201</v>
      </c>
      <c r="C765" s="317" t="s">
        <v>1100</v>
      </c>
      <c r="D765" s="304" t="s">
        <v>1182</v>
      </c>
      <c r="E765" s="305" t="s">
        <v>148</v>
      </c>
      <c r="F765" s="305">
        <v>12</v>
      </c>
      <c r="G765" s="305">
        <v>95</v>
      </c>
      <c r="H765" s="306">
        <v>1</v>
      </c>
    </row>
    <row r="766" spans="1:46" ht="18" customHeight="1" x14ac:dyDescent="0.25">
      <c r="A766" s="352">
        <f>MATCH(B766,STUDIES!$A$4:$A$503,0)</f>
        <v>56</v>
      </c>
      <c r="B766" s="304" t="s">
        <v>1201</v>
      </c>
      <c r="C766" s="317" t="s">
        <v>1101</v>
      </c>
      <c r="D766" s="304" t="s">
        <v>1182</v>
      </c>
      <c r="E766" s="305" t="s">
        <v>148</v>
      </c>
      <c r="F766" s="305">
        <v>12</v>
      </c>
      <c r="G766" s="305">
        <v>94</v>
      </c>
      <c r="H766" s="306">
        <v>2</v>
      </c>
    </row>
    <row r="767" spans="1:46" ht="18" customHeight="1" x14ac:dyDescent="0.25">
      <c r="A767" s="352">
        <f>MATCH(B767,STUDIES!$A$4:$A$503,0)</f>
        <v>56</v>
      </c>
      <c r="B767" s="304" t="s">
        <v>1201</v>
      </c>
      <c r="C767" s="317" t="s">
        <v>149</v>
      </c>
      <c r="D767" s="304" t="s">
        <v>1182</v>
      </c>
      <c r="E767" s="305" t="s">
        <v>148</v>
      </c>
      <c r="F767" s="305">
        <v>12</v>
      </c>
      <c r="G767" s="305">
        <v>96</v>
      </c>
      <c r="H767" s="306">
        <v>2</v>
      </c>
      <c r="AT767" s="298"/>
    </row>
    <row r="768" spans="1:46" ht="18" customHeight="1" x14ac:dyDescent="0.25">
      <c r="A768" s="352">
        <f>MATCH(B768,STUDIES!$A$4:$A$503,0)</f>
        <v>57</v>
      </c>
      <c r="B768" s="304" t="s">
        <v>1209</v>
      </c>
      <c r="C768" s="317" t="s">
        <v>149</v>
      </c>
      <c r="D768" s="304" t="s">
        <v>152</v>
      </c>
      <c r="E768" s="305" t="s">
        <v>148</v>
      </c>
      <c r="F768" s="305">
        <v>16</v>
      </c>
      <c r="G768" s="305">
        <v>128</v>
      </c>
      <c r="I768" s="307">
        <v>28.8</v>
      </c>
      <c r="K768" s="307">
        <v>12.6</v>
      </c>
      <c r="AH768" s="310">
        <v>-40.700000000000003</v>
      </c>
      <c r="AK768" s="311">
        <v>-45.2</v>
      </c>
      <c r="AL768" s="311">
        <v>-36.200000000000003</v>
      </c>
      <c r="AM768" s="312">
        <v>0.95</v>
      </c>
    </row>
    <row r="769" spans="1:39" ht="18" customHeight="1" x14ac:dyDescent="0.25">
      <c r="A769" s="352">
        <f>MATCH(B769,STUDIES!$A$4:$A$503,0)</f>
        <v>57</v>
      </c>
      <c r="B769" s="304" t="s">
        <v>1209</v>
      </c>
      <c r="C769" s="317" t="s">
        <v>1110</v>
      </c>
      <c r="D769" s="304" t="s">
        <v>152</v>
      </c>
      <c r="E769" s="305" t="s">
        <v>148</v>
      </c>
      <c r="F769" s="305">
        <v>16</v>
      </c>
      <c r="G769" s="305">
        <v>244</v>
      </c>
      <c r="I769" s="307">
        <v>30.6</v>
      </c>
      <c r="K769" s="307">
        <v>12.8</v>
      </c>
      <c r="AH769" s="310">
        <v>-80.2</v>
      </c>
      <c r="AK769" s="311">
        <v>-84</v>
      </c>
      <c r="AL769" s="311">
        <v>-76.5</v>
      </c>
      <c r="AM769" s="312">
        <v>0.95</v>
      </c>
    </row>
    <row r="770" spans="1:39" ht="18" customHeight="1" x14ac:dyDescent="0.25">
      <c r="A770" s="352">
        <f>MATCH(B770,STUDIES!$A$4:$A$503,0)</f>
        <v>57</v>
      </c>
      <c r="B770" s="304" t="s">
        <v>1209</v>
      </c>
      <c r="C770" s="317" t="s">
        <v>1111</v>
      </c>
      <c r="D770" s="304" t="s">
        <v>152</v>
      </c>
      <c r="E770" s="305" t="s">
        <v>148</v>
      </c>
      <c r="F770" s="305">
        <v>16</v>
      </c>
      <c r="G770" s="305">
        <v>259</v>
      </c>
      <c r="I770" s="307">
        <v>29</v>
      </c>
      <c r="K770" s="307">
        <v>11.1</v>
      </c>
      <c r="AH770" s="310">
        <v>-87.7</v>
      </c>
      <c r="AK770" s="311">
        <v>-91.4</v>
      </c>
      <c r="AL770" s="311">
        <v>-84.1</v>
      </c>
      <c r="AM770" s="312">
        <v>0.95</v>
      </c>
    </row>
    <row r="771" spans="1:39" ht="18" customHeight="1" x14ac:dyDescent="0.25">
      <c r="A771" s="352">
        <f>MATCH(B771,STUDIES!$A$4:$A$503,0)</f>
        <v>57</v>
      </c>
      <c r="B771" s="304" t="s">
        <v>1209</v>
      </c>
      <c r="C771" s="317" t="s">
        <v>149</v>
      </c>
      <c r="D771" s="304" t="s">
        <v>703</v>
      </c>
      <c r="E771" s="305" t="s">
        <v>148</v>
      </c>
      <c r="F771" s="305">
        <v>16</v>
      </c>
      <c r="G771" s="305">
        <v>123</v>
      </c>
      <c r="I771" s="307">
        <v>7.3</v>
      </c>
      <c r="K771" s="307">
        <v>1.7</v>
      </c>
      <c r="AH771" s="310">
        <v>-26.1</v>
      </c>
      <c r="AK771" s="311">
        <v>-36.700000000000003</v>
      </c>
      <c r="AL771" s="311">
        <v>-15.5</v>
      </c>
      <c r="AM771" s="312">
        <v>0.95</v>
      </c>
    </row>
    <row r="772" spans="1:39" ht="18" customHeight="1" x14ac:dyDescent="0.25">
      <c r="A772" s="352">
        <f>MATCH(B772,STUDIES!$A$4:$A$503,0)</f>
        <v>57</v>
      </c>
      <c r="B772" s="304" t="s">
        <v>1209</v>
      </c>
      <c r="C772" s="317" t="s">
        <v>1110</v>
      </c>
      <c r="D772" s="304" t="s">
        <v>703</v>
      </c>
      <c r="E772" s="305" t="s">
        <v>148</v>
      </c>
      <c r="F772" s="305">
        <v>16</v>
      </c>
      <c r="G772" s="305">
        <v>225</v>
      </c>
      <c r="I772" s="307">
        <v>7.2</v>
      </c>
      <c r="K772" s="307">
        <v>1.6</v>
      </c>
      <c r="AH772" s="310">
        <v>-62.8</v>
      </c>
      <c r="AK772" s="311">
        <v>-71.599999999999994</v>
      </c>
      <c r="AL772" s="311">
        <v>-54</v>
      </c>
      <c r="AM772" s="312">
        <v>0.95</v>
      </c>
    </row>
    <row r="773" spans="1:39" ht="18" customHeight="1" x14ac:dyDescent="0.25">
      <c r="A773" s="352">
        <f>MATCH(B773,STUDIES!$A$4:$A$503,0)</f>
        <v>57</v>
      </c>
      <c r="B773" s="304" t="s">
        <v>1209</v>
      </c>
      <c r="C773" s="317" t="s">
        <v>1111</v>
      </c>
      <c r="D773" s="304" t="s">
        <v>703</v>
      </c>
      <c r="E773" s="305" t="s">
        <v>148</v>
      </c>
      <c r="F773" s="305">
        <v>16</v>
      </c>
      <c r="G773" s="305">
        <v>236</v>
      </c>
      <c r="I773" s="307">
        <v>7.3</v>
      </c>
      <c r="K773" s="307">
        <v>1.5</v>
      </c>
      <c r="AH773" s="310">
        <v>-72</v>
      </c>
      <c r="AK773" s="311">
        <v>-80.7</v>
      </c>
      <c r="AL773" s="311">
        <v>-63.4</v>
      </c>
      <c r="AM773" s="312">
        <v>0.95</v>
      </c>
    </row>
    <row r="774" spans="1:39" ht="18" customHeight="1" x14ac:dyDescent="0.25">
      <c r="A774" s="352">
        <f>MATCH(B774,STUDIES!$A$4:$A$503,0)</f>
        <v>57</v>
      </c>
      <c r="B774" s="304" t="s">
        <v>1209</v>
      </c>
      <c r="C774" s="317" t="s">
        <v>149</v>
      </c>
      <c r="D774" s="304" t="s">
        <v>1178</v>
      </c>
      <c r="E774" s="305" t="s">
        <v>148</v>
      </c>
      <c r="F774" s="305">
        <v>16</v>
      </c>
      <c r="G774" s="305">
        <v>281</v>
      </c>
      <c r="H774" s="306">
        <v>8</v>
      </c>
    </row>
    <row r="775" spans="1:39" ht="18" customHeight="1" x14ac:dyDescent="0.25">
      <c r="A775" s="352">
        <f>MATCH(B775,STUDIES!$A$4:$A$503,0)</f>
        <v>57</v>
      </c>
      <c r="B775" s="304" t="s">
        <v>1209</v>
      </c>
      <c r="C775" s="317" t="s">
        <v>1110</v>
      </c>
      <c r="D775" s="304" t="s">
        <v>1178</v>
      </c>
      <c r="E775" s="305" t="s">
        <v>148</v>
      </c>
      <c r="F775" s="305">
        <v>16</v>
      </c>
      <c r="G775" s="305">
        <v>281</v>
      </c>
      <c r="H775" s="306">
        <v>6</v>
      </c>
    </row>
    <row r="776" spans="1:39" ht="18" customHeight="1" x14ac:dyDescent="0.25">
      <c r="A776" s="352">
        <f>MATCH(B776,STUDIES!$A$4:$A$503,0)</f>
        <v>57</v>
      </c>
      <c r="B776" s="304" t="s">
        <v>1209</v>
      </c>
      <c r="C776" s="317" t="s">
        <v>1111</v>
      </c>
      <c r="D776" s="304" t="s">
        <v>1178</v>
      </c>
      <c r="E776" s="305" t="s">
        <v>148</v>
      </c>
      <c r="F776" s="305">
        <v>16</v>
      </c>
      <c r="G776" s="305">
        <v>285</v>
      </c>
      <c r="H776" s="306">
        <v>8</v>
      </c>
    </row>
    <row r="777" spans="1:39" ht="18" customHeight="1" x14ac:dyDescent="0.25">
      <c r="A777" s="352">
        <f>MATCH(B777,STUDIES!$A$4:$A$503,0)</f>
        <v>57</v>
      </c>
      <c r="B777" s="304" t="s">
        <v>1209</v>
      </c>
      <c r="C777" s="317" t="s">
        <v>149</v>
      </c>
      <c r="D777" s="304" t="s">
        <v>1182</v>
      </c>
      <c r="E777" s="305" t="s">
        <v>148</v>
      </c>
      <c r="F777" s="305">
        <v>16</v>
      </c>
      <c r="G777" s="305">
        <v>281</v>
      </c>
      <c r="H777" s="306">
        <v>12</v>
      </c>
    </row>
    <row r="778" spans="1:39" ht="18" customHeight="1" x14ac:dyDescent="0.25">
      <c r="A778" s="352">
        <f>MATCH(B778,STUDIES!$A$4:$A$503,0)</f>
        <v>57</v>
      </c>
      <c r="B778" s="304" t="s">
        <v>1209</v>
      </c>
      <c r="C778" s="317" t="s">
        <v>1110</v>
      </c>
      <c r="D778" s="304" t="s">
        <v>1182</v>
      </c>
      <c r="E778" s="305" t="s">
        <v>148</v>
      </c>
      <c r="F778" s="305">
        <v>16</v>
      </c>
      <c r="G778" s="305">
        <v>281</v>
      </c>
      <c r="H778" s="306">
        <v>4</v>
      </c>
    </row>
    <row r="779" spans="1:39" ht="18" customHeight="1" x14ac:dyDescent="0.25">
      <c r="A779" s="352">
        <f>MATCH(B779,STUDIES!$A$4:$A$503,0)</f>
        <v>57</v>
      </c>
      <c r="B779" s="304" t="s">
        <v>1209</v>
      </c>
      <c r="C779" s="317" t="s">
        <v>1111</v>
      </c>
      <c r="D779" s="304" t="s">
        <v>1182</v>
      </c>
      <c r="E779" s="305" t="s">
        <v>148</v>
      </c>
      <c r="F779" s="305">
        <v>16</v>
      </c>
      <c r="G779" s="305">
        <v>285</v>
      </c>
      <c r="H779" s="306">
        <v>11</v>
      </c>
    </row>
    <row r="780" spans="1:39" ht="18" customHeight="1" x14ac:dyDescent="0.25">
      <c r="A780" s="352">
        <f>MATCH(B780,STUDIES!$A$4:$A$503,0)</f>
        <v>58</v>
      </c>
      <c r="B780" s="304" t="s">
        <v>1210</v>
      </c>
      <c r="C780" s="317" t="s">
        <v>149</v>
      </c>
      <c r="D780" s="304" t="s">
        <v>152</v>
      </c>
      <c r="E780" s="305" t="s">
        <v>148</v>
      </c>
      <c r="F780" s="305">
        <v>16</v>
      </c>
      <c r="G780" s="305">
        <v>142</v>
      </c>
      <c r="I780" s="307">
        <v>29.1</v>
      </c>
      <c r="K780" s="307">
        <v>12.1</v>
      </c>
      <c r="AH780" s="310">
        <v>-34.5</v>
      </c>
      <c r="AK780" s="311">
        <v>-39.6</v>
      </c>
      <c r="AL780" s="311">
        <v>-29.4</v>
      </c>
      <c r="AM780" s="312">
        <v>0.95</v>
      </c>
    </row>
    <row r="781" spans="1:39" ht="18" customHeight="1" x14ac:dyDescent="0.25">
      <c r="A781" s="352">
        <f>MATCH(B781,STUDIES!$A$4:$A$503,0)</f>
        <v>58</v>
      </c>
      <c r="B781" s="304" t="s">
        <v>1210</v>
      </c>
      <c r="C781" s="317" t="s">
        <v>1110</v>
      </c>
      <c r="D781" s="304" t="s">
        <v>152</v>
      </c>
      <c r="E781" s="305" t="s">
        <v>148</v>
      </c>
      <c r="F781" s="305">
        <v>16</v>
      </c>
      <c r="G781" s="305">
        <v>246</v>
      </c>
      <c r="I781" s="307">
        <v>28.6</v>
      </c>
      <c r="K781" s="307">
        <v>11.7</v>
      </c>
      <c r="AH781" s="310">
        <v>-74.099999999999994</v>
      </c>
      <c r="AK781" s="311">
        <v>-78.400000000000006</v>
      </c>
      <c r="AL781" s="311">
        <v>-69.8</v>
      </c>
      <c r="AM781" s="312">
        <v>0.95</v>
      </c>
    </row>
    <row r="782" spans="1:39" ht="18" customHeight="1" x14ac:dyDescent="0.25">
      <c r="A782" s="352">
        <f>MATCH(B782,STUDIES!$A$4:$A$503,0)</f>
        <v>58</v>
      </c>
      <c r="B782" s="304" t="s">
        <v>1210</v>
      </c>
      <c r="C782" s="317" t="s">
        <v>1111</v>
      </c>
      <c r="D782" s="304" t="s">
        <v>152</v>
      </c>
      <c r="E782" s="305" t="s">
        <v>148</v>
      </c>
      <c r="F782" s="305">
        <v>16</v>
      </c>
      <c r="G782" s="305">
        <v>250</v>
      </c>
      <c r="I782" s="307">
        <v>29.7</v>
      </c>
      <c r="K782" s="307">
        <v>12.2</v>
      </c>
      <c r="AH782" s="310">
        <v>-84.7</v>
      </c>
      <c r="AK782" s="311">
        <v>-88.9</v>
      </c>
      <c r="AL782" s="311">
        <v>-80.400000000000006</v>
      </c>
      <c r="AM782" s="312">
        <v>0.95</v>
      </c>
    </row>
    <row r="783" spans="1:39" ht="18" customHeight="1" x14ac:dyDescent="0.25">
      <c r="A783" s="352">
        <f>MATCH(B783,STUDIES!$A$4:$A$503,0)</f>
        <v>58</v>
      </c>
      <c r="B783" s="304" t="s">
        <v>1210</v>
      </c>
      <c r="C783" s="317" t="s">
        <v>149</v>
      </c>
      <c r="D783" s="304" t="s">
        <v>703</v>
      </c>
      <c r="E783" s="305" t="s">
        <v>148</v>
      </c>
      <c r="F783" s="305">
        <v>16</v>
      </c>
      <c r="G783" s="305">
        <v>119</v>
      </c>
      <c r="I783" s="307">
        <v>7.3</v>
      </c>
      <c r="K783" s="307">
        <v>1.6</v>
      </c>
      <c r="AH783" s="310">
        <v>-17</v>
      </c>
      <c r="AK783" s="311">
        <v>-22.4</v>
      </c>
      <c r="AL783" s="311">
        <v>-11.7</v>
      </c>
      <c r="AM783" s="312">
        <v>0.95</v>
      </c>
    </row>
    <row r="784" spans="1:39" ht="18" customHeight="1" x14ac:dyDescent="0.25">
      <c r="A784" s="352">
        <f>MATCH(B784,STUDIES!$A$4:$A$503,0)</f>
        <v>58</v>
      </c>
      <c r="B784" s="304" t="s">
        <v>1210</v>
      </c>
      <c r="C784" s="317" t="s">
        <v>1110</v>
      </c>
      <c r="D784" s="304" t="s">
        <v>703</v>
      </c>
      <c r="E784" s="305" t="s">
        <v>148</v>
      </c>
      <c r="F784" s="305">
        <v>16</v>
      </c>
      <c r="G784" s="305">
        <v>224</v>
      </c>
      <c r="I784" s="307">
        <v>7.2</v>
      </c>
      <c r="K784" s="307">
        <v>1.6</v>
      </c>
      <c r="AH784" s="310">
        <v>-51.2</v>
      </c>
      <c r="AK784" s="311">
        <v>-55.8</v>
      </c>
      <c r="AL784" s="311">
        <v>-46.6</v>
      </c>
      <c r="AM784" s="312">
        <v>0.95</v>
      </c>
    </row>
    <row r="785" spans="1:39" ht="18" customHeight="1" x14ac:dyDescent="0.25">
      <c r="A785" s="352">
        <f>MATCH(B785,STUDIES!$A$4:$A$503,0)</f>
        <v>58</v>
      </c>
      <c r="B785" s="304" t="s">
        <v>1210</v>
      </c>
      <c r="C785" s="317" t="s">
        <v>1111</v>
      </c>
      <c r="D785" s="304" t="s">
        <v>703</v>
      </c>
      <c r="E785" s="305" t="s">
        <v>148</v>
      </c>
      <c r="F785" s="305">
        <v>16</v>
      </c>
      <c r="G785" s="305">
        <v>235</v>
      </c>
      <c r="I785" s="307">
        <v>7.3</v>
      </c>
      <c r="K785" s="307">
        <v>1.6</v>
      </c>
      <c r="AH785" s="310">
        <v>-66.5</v>
      </c>
      <c r="AK785" s="311">
        <v>-71</v>
      </c>
      <c r="AL785" s="311">
        <v>-62</v>
      </c>
      <c r="AM785" s="312">
        <v>0.95</v>
      </c>
    </row>
    <row r="786" spans="1:39" ht="18" customHeight="1" x14ac:dyDescent="0.25">
      <c r="A786" s="352">
        <f>MATCH(B786,STUDIES!$A$4:$A$503,0)</f>
        <v>58</v>
      </c>
      <c r="B786" s="304" t="s">
        <v>1210</v>
      </c>
      <c r="C786" s="317" t="s">
        <v>149</v>
      </c>
      <c r="D786" s="304" t="s">
        <v>1178</v>
      </c>
      <c r="E786" s="305" t="s">
        <v>148</v>
      </c>
      <c r="F786" s="305">
        <v>16</v>
      </c>
      <c r="G786" s="305">
        <v>278</v>
      </c>
      <c r="H786" s="306">
        <v>8</v>
      </c>
    </row>
    <row r="787" spans="1:39" ht="18" customHeight="1" x14ac:dyDescent="0.25">
      <c r="A787" s="352">
        <f>MATCH(B787,STUDIES!$A$4:$A$503,0)</f>
        <v>58</v>
      </c>
      <c r="B787" s="304" t="s">
        <v>1210</v>
      </c>
      <c r="C787" s="317" t="s">
        <v>1110</v>
      </c>
      <c r="D787" s="304" t="s">
        <v>1178</v>
      </c>
      <c r="E787" s="305" t="s">
        <v>148</v>
      </c>
      <c r="F787" s="305">
        <v>16</v>
      </c>
      <c r="G787" s="305">
        <v>276</v>
      </c>
      <c r="H787" s="306">
        <v>5</v>
      </c>
    </row>
    <row r="788" spans="1:39" ht="18" customHeight="1" x14ac:dyDescent="0.25">
      <c r="A788" s="352">
        <f>MATCH(B788,STUDIES!$A$4:$A$503,0)</f>
        <v>58</v>
      </c>
      <c r="B788" s="304" t="s">
        <v>1210</v>
      </c>
      <c r="C788" s="317" t="s">
        <v>1111</v>
      </c>
      <c r="D788" s="304" t="s">
        <v>1178</v>
      </c>
      <c r="E788" s="305" t="s">
        <v>148</v>
      </c>
      <c r="F788" s="305">
        <v>16</v>
      </c>
      <c r="G788" s="305">
        <v>282</v>
      </c>
      <c r="H788" s="306">
        <v>7</v>
      </c>
    </row>
    <row r="789" spans="1:39" ht="18" customHeight="1" x14ac:dyDescent="0.25">
      <c r="A789" s="352">
        <f>MATCH(B789,STUDIES!$A$4:$A$503,0)</f>
        <v>58</v>
      </c>
      <c r="B789" s="304" t="s">
        <v>1210</v>
      </c>
      <c r="C789" s="317" t="s">
        <v>149</v>
      </c>
      <c r="D789" s="304" t="s">
        <v>1182</v>
      </c>
      <c r="E789" s="305" t="s">
        <v>148</v>
      </c>
      <c r="F789" s="305">
        <v>16</v>
      </c>
      <c r="G789" s="305">
        <v>278</v>
      </c>
      <c r="H789" s="306">
        <v>12</v>
      </c>
    </row>
    <row r="790" spans="1:39" ht="18" customHeight="1" x14ac:dyDescent="0.25">
      <c r="A790" s="352">
        <f>MATCH(B790,STUDIES!$A$4:$A$503,0)</f>
        <v>58</v>
      </c>
      <c r="B790" s="304" t="s">
        <v>1210</v>
      </c>
      <c r="C790" s="317" t="s">
        <v>1110</v>
      </c>
      <c r="D790" s="304" t="s">
        <v>1182</v>
      </c>
      <c r="E790" s="305" t="s">
        <v>148</v>
      </c>
      <c r="F790" s="305">
        <v>16</v>
      </c>
      <c r="G790" s="305">
        <v>276</v>
      </c>
      <c r="H790" s="306">
        <v>11</v>
      </c>
    </row>
    <row r="791" spans="1:39" ht="18" customHeight="1" x14ac:dyDescent="0.25">
      <c r="A791" s="352">
        <f>MATCH(B791,STUDIES!$A$4:$A$503,0)</f>
        <v>58</v>
      </c>
      <c r="B791" s="304" t="s">
        <v>1210</v>
      </c>
      <c r="C791" s="317" t="s">
        <v>1111</v>
      </c>
      <c r="D791" s="304" t="s">
        <v>1182</v>
      </c>
      <c r="E791" s="305" t="s">
        <v>148</v>
      </c>
      <c r="F791" s="305">
        <v>16</v>
      </c>
      <c r="G791" s="305">
        <v>282</v>
      </c>
      <c r="H791" s="306">
        <v>7</v>
      </c>
    </row>
    <row r="792" spans="1:39" ht="18" customHeight="1" x14ac:dyDescent="0.25">
      <c r="A792" s="352">
        <f>MATCH(B792,STUDIES!$A$4:$A$503,0)</f>
        <v>59</v>
      </c>
      <c r="B792" s="304" t="s">
        <v>1221</v>
      </c>
      <c r="C792" s="317" t="s">
        <v>149</v>
      </c>
      <c r="D792" s="304" t="s">
        <v>152</v>
      </c>
      <c r="E792" s="305" t="s">
        <v>148</v>
      </c>
      <c r="F792" s="305">
        <v>16</v>
      </c>
      <c r="G792" s="305">
        <v>206</v>
      </c>
      <c r="I792" s="307">
        <v>30.3</v>
      </c>
      <c r="K792" s="307">
        <v>13</v>
      </c>
      <c r="AH792" s="310">
        <v>-45.9</v>
      </c>
      <c r="AK792" s="311">
        <v>-41.6</v>
      </c>
      <c r="AL792" s="311">
        <v>-50.1</v>
      </c>
      <c r="AM792" s="312">
        <v>0.95</v>
      </c>
    </row>
    <row r="793" spans="1:39" ht="18" customHeight="1" x14ac:dyDescent="0.25">
      <c r="A793" s="352">
        <f>MATCH(B793,STUDIES!$A$4:$A$503,0)</f>
        <v>59</v>
      </c>
      <c r="B793" s="304" t="s">
        <v>1221</v>
      </c>
      <c r="C793" s="317" t="s">
        <v>1110</v>
      </c>
      <c r="D793" s="304" t="s">
        <v>152</v>
      </c>
      <c r="E793" s="305" t="s">
        <v>148</v>
      </c>
      <c r="F793" s="305">
        <v>16</v>
      </c>
      <c r="G793" s="305">
        <v>275</v>
      </c>
      <c r="I793" s="307">
        <v>29.2</v>
      </c>
      <c r="K793" s="307">
        <v>11.8</v>
      </c>
      <c r="AH793" s="310">
        <v>-78</v>
      </c>
      <c r="AK793" s="311">
        <v>-74.099999999999994</v>
      </c>
      <c r="AL793" s="311">
        <v>-81.900000000000006</v>
      </c>
      <c r="AM793" s="312">
        <v>0.95</v>
      </c>
    </row>
    <row r="794" spans="1:39" ht="18" customHeight="1" x14ac:dyDescent="0.25">
      <c r="A794" s="352">
        <f>MATCH(B794,STUDIES!$A$4:$A$503,0)</f>
        <v>59</v>
      </c>
      <c r="B794" s="304" t="s">
        <v>1221</v>
      </c>
      <c r="C794" s="317" t="s">
        <v>1111</v>
      </c>
      <c r="D794" s="304" t="s">
        <v>152</v>
      </c>
      <c r="E794" s="305" t="s">
        <v>148</v>
      </c>
      <c r="F794" s="305">
        <v>16</v>
      </c>
      <c r="G794" s="305">
        <v>276</v>
      </c>
      <c r="I794" s="307">
        <v>29.7</v>
      </c>
      <c r="K794" s="307">
        <v>11.8</v>
      </c>
      <c r="AH794" s="310">
        <v>-87.3</v>
      </c>
      <c r="AK794" s="311">
        <v>-83.4</v>
      </c>
      <c r="AL794" s="311">
        <v>-91.2</v>
      </c>
      <c r="AM794" s="312">
        <v>0.95</v>
      </c>
    </row>
    <row r="795" spans="1:39" ht="18" customHeight="1" x14ac:dyDescent="0.25">
      <c r="A795" s="352">
        <f>MATCH(B795,STUDIES!$A$4:$A$503,0)</f>
        <v>59</v>
      </c>
      <c r="B795" s="304" t="s">
        <v>1221</v>
      </c>
      <c r="C795" s="317" t="s">
        <v>149</v>
      </c>
      <c r="D795" s="304" t="s">
        <v>703</v>
      </c>
      <c r="E795" s="305" t="s">
        <v>148</v>
      </c>
      <c r="F795" s="305">
        <v>16</v>
      </c>
      <c r="G795" s="305">
        <v>184</v>
      </c>
      <c r="I795" s="307">
        <v>7.1</v>
      </c>
      <c r="K795" s="307">
        <v>1.6</v>
      </c>
      <c r="AH795" s="310">
        <v>-25.1</v>
      </c>
      <c r="AK795" s="311">
        <v>-18.5</v>
      </c>
      <c r="AL795" s="311">
        <v>-31.6</v>
      </c>
      <c r="AM795" s="312">
        <v>0.95</v>
      </c>
    </row>
    <row r="796" spans="1:39" ht="18" customHeight="1" x14ac:dyDescent="0.25">
      <c r="A796" s="352">
        <f>MATCH(B796,STUDIES!$A$4:$A$503,0)</f>
        <v>59</v>
      </c>
      <c r="B796" s="304" t="s">
        <v>1221</v>
      </c>
      <c r="C796" s="317" t="s">
        <v>1110</v>
      </c>
      <c r="D796" s="304" t="s">
        <v>703</v>
      </c>
      <c r="E796" s="305" t="s">
        <v>148</v>
      </c>
      <c r="F796" s="305">
        <v>16</v>
      </c>
      <c r="G796" s="305">
        <v>260</v>
      </c>
      <c r="I796" s="307">
        <v>7.1</v>
      </c>
      <c r="K796" s="307">
        <v>1.8</v>
      </c>
      <c r="AH796" s="310">
        <v>-58.1</v>
      </c>
      <c r="AK796" s="311">
        <v>-52.1</v>
      </c>
      <c r="AL796" s="311">
        <v>-64.2</v>
      </c>
      <c r="AM796" s="312">
        <v>0.95</v>
      </c>
    </row>
    <row r="797" spans="1:39" ht="18" customHeight="1" x14ac:dyDescent="0.25">
      <c r="A797" s="352">
        <f>MATCH(B797,STUDIES!$A$4:$A$503,0)</f>
        <v>59</v>
      </c>
      <c r="B797" s="304" t="s">
        <v>1221</v>
      </c>
      <c r="C797" s="317" t="s">
        <v>1111</v>
      </c>
      <c r="D797" s="304" t="s">
        <v>703</v>
      </c>
      <c r="E797" s="305" t="s">
        <v>148</v>
      </c>
      <c r="F797" s="305">
        <v>16</v>
      </c>
      <c r="G797" s="305">
        <v>247</v>
      </c>
      <c r="I797" s="307">
        <v>7.4</v>
      </c>
      <c r="K797" s="307">
        <v>1.6</v>
      </c>
      <c r="AH797" s="310">
        <v>-66.900000000000006</v>
      </c>
      <c r="AK797" s="311">
        <v>-60.7</v>
      </c>
      <c r="AL797" s="311">
        <v>-73</v>
      </c>
      <c r="AM797" s="312">
        <v>0.95</v>
      </c>
    </row>
    <row r="798" spans="1:39" ht="18" customHeight="1" x14ac:dyDescent="0.25">
      <c r="A798" s="352">
        <f>MATCH(B798,STUDIES!$A$4:$A$503,0)</f>
        <v>59</v>
      </c>
      <c r="B798" s="304" t="s">
        <v>1221</v>
      </c>
      <c r="C798" s="317" t="s">
        <v>149</v>
      </c>
      <c r="D798" s="304" t="s">
        <v>1178</v>
      </c>
      <c r="E798" s="305" t="s">
        <v>148</v>
      </c>
      <c r="F798" s="305">
        <v>16</v>
      </c>
      <c r="G798" s="305">
        <v>303</v>
      </c>
      <c r="H798" s="306">
        <v>9</v>
      </c>
    </row>
    <row r="799" spans="1:39" ht="18" customHeight="1" x14ac:dyDescent="0.25">
      <c r="A799" s="352">
        <f>MATCH(B799,STUDIES!$A$4:$A$503,0)</f>
        <v>59</v>
      </c>
      <c r="B799" s="304" t="s">
        <v>1221</v>
      </c>
      <c r="C799" s="317" t="s">
        <v>1110</v>
      </c>
      <c r="D799" s="304" t="s">
        <v>1178</v>
      </c>
      <c r="E799" s="305" t="s">
        <v>148</v>
      </c>
      <c r="F799" s="305">
        <v>16</v>
      </c>
      <c r="G799" s="305">
        <v>300</v>
      </c>
      <c r="H799" s="306">
        <v>7</v>
      </c>
    </row>
    <row r="800" spans="1:39" ht="18" customHeight="1" x14ac:dyDescent="0.25">
      <c r="A800" s="352">
        <f>MATCH(B800,STUDIES!$A$4:$A$503,0)</f>
        <v>59</v>
      </c>
      <c r="B800" s="304" t="s">
        <v>1221</v>
      </c>
      <c r="C800" s="317" t="s">
        <v>1111</v>
      </c>
      <c r="D800" s="304" t="s">
        <v>1178</v>
      </c>
      <c r="E800" s="305" t="s">
        <v>148</v>
      </c>
      <c r="F800" s="305">
        <v>16</v>
      </c>
      <c r="G800" s="305">
        <v>297</v>
      </c>
      <c r="H800" s="306">
        <v>4</v>
      </c>
    </row>
    <row r="801" spans="1:9" ht="18" customHeight="1" x14ac:dyDescent="0.25">
      <c r="A801" s="352">
        <f>MATCH(B801,STUDIES!$A$4:$A$503,0)</f>
        <v>59</v>
      </c>
      <c r="B801" s="304" t="s">
        <v>1221</v>
      </c>
      <c r="C801" s="317" t="s">
        <v>149</v>
      </c>
      <c r="D801" s="304" t="s">
        <v>1182</v>
      </c>
      <c r="E801" s="305" t="s">
        <v>148</v>
      </c>
      <c r="F801" s="305">
        <v>16</v>
      </c>
      <c r="G801" s="305">
        <v>303</v>
      </c>
      <c r="H801" s="306">
        <v>7</v>
      </c>
    </row>
    <row r="802" spans="1:9" ht="18" customHeight="1" x14ac:dyDescent="0.25">
      <c r="A802" s="352">
        <f>MATCH(B802,STUDIES!$A$4:$A$503,0)</f>
        <v>59</v>
      </c>
      <c r="B802" s="304" t="s">
        <v>1221</v>
      </c>
      <c r="C802" s="317" t="s">
        <v>1110</v>
      </c>
      <c r="D802" s="304" t="s">
        <v>1182</v>
      </c>
      <c r="E802" s="305" t="s">
        <v>148</v>
      </c>
      <c r="F802" s="305">
        <v>16</v>
      </c>
      <c r="G802" s="305">
        <v>300</v>
      </c>
      <c r="H802" s="306">
        <v>4</v>
      </c>
    </row>
    <row r="803" spans="1:9" ht="18" customHeight="1" x14ac:dyDescent="0.25">
      <c r="A803" s="352">
        <f>MATCH(B803,STUDIES!$A$4:$A$503,0)</f>
        <v>59</v>
      </c>
      <c r="B803" s="304" t="s">
        <v>1221</v>
      </c>
      <c r="C803" s="317" t="s">
        <v>1111</v>
      </c>
      <c r="D803" s="304" t="s">
        <v>1182</v>
      </c>
      <c r="E803" s="305" t="s">
        <v>148</v>
      </c>
      <c r="F803" s="305">
        <v>16</v>
      </c>
      <c r="G803" s="305">
        <v>297</v>
      </c>
      <c r="H803" s="306">
        <v>4</v>
      </c>
    </row>
    <row r="804" spans="1:9" ht="18" customHeight="1" x14ac:dyDescent="0.25">
      <c r="A804" s="352">
        <f>MATCH(B804,STUDIES!$A$4:$A$503,0)</f>
        <v>60</v>
      </c>
      <c r="B804" s="304" t="s">
        <v>1229</v>
      </c>
      <c r="C804" s="317" t="s">
        <v>149</v>
      </c>
      <c r="D804" s="304" t="s">
        <v>1178</v>
      </c>
      <c r="E804" s="305" t="s">
        <v>148</v>
      </c>
      <c r="F804" s="305">
        <v>16</v>
      </c>
      <c r="G804" s="305">
        <v>107</v>
      </c>
      <c r="H804" s="306">
        <v>1</v>
      </c>
    </row>
    <row r="805" spans="1:9" ht="18" customHeight="1" x14ac:dyDescent="0.25">
      <c r="A805" s="352">
        <f>MATCH(B805,STUDIES!$A$4:$A$503,0)</f>
        <v>60</v>
      </c>
      <c r="B805" s="304" t="s">
        <v>1229</v>
      </c>
      <c r="C805" s="317" t="s">
        <v>1108</v>
      </c>
      <c r="D805" s="304" t="s">
        <v>1178</v>
      </c>
      <c r="E805" s="305" t="s">
        <v>148</v>
      </c>
      <c r="F805" s="305">
        <v>16</v>
      </c>
      <c r="G805" s="305">
        <v>107</v>
      </c>
      <c r="H805" s="306">
        <v>2</v>
      </c>
      <c r="I805" s="309"/>
    </row>
    <row r="806" spans="1:9" ht="18" customHeight="1" x14ac:dyDescent="0.25">
      <c r="A806" s="352">
        <f>MATCH(B806,STUDIES!$A$4:$A$503,0)</f>
        <v>60</v>
      </c>
      <c r="B806" s="304" t="s">
        <v>1229</v>
      </c>
      <c r="C806" s="317" t="s">
        <v>149</v>
      </c>
      <c r="D806" s="304" t="s">
        <v>1182</v>
      </c>
      <c r="E806" s="305" t="s">
        <v>148</v>
      </c>
      <c r="F806" s="305">
        <v>16</v>
      </c>
      <c r="G806" s="305">
        <v>107</v>
      </c>
      <c r="H806" s="306">
        <v>3</v>
      </c>
    </row>
    <row r="807" spans="1:9" ht="18" customHeight="1" x14ac:dyDescent="0.25">
      <c r="A807" s="352">
        <f>MATCH(B807,STUDIES!$A$4:$A$503,0)</f>
        <v>60</v>
      </c>
      <c r="B807" s="304" t="s">
        <v>1229</v>
      </c>
      <c r="C807" s="317" t="s">
        <v>1108</v>
      </c>
      <c r="D807" s="304" t="s">
        <v>1182</v>
      </c>
      <c r="E807" s="305" t="s">
        <v>148</v>
      </c>
      <c r="F807" s="305">
        <v>16</v>
      </c>
      <c r="G807" s="305">
        <v>107</v>
      </c>
      <c r="H807" s="306">
        <v>2</v>
      </c>
    </row>
    <row r="808" spans="1:9" ht="18" customHeight="1" x14ac:dyDescent="0.25">
      <c r="A808" s="352" t="e">
        <f>MATCH(B808,STUDIES!$A$4:$A$503,0)</f>
        <v>#N/A</v>
      </c>
    </row>
    <row r="809" spans="1:9" ht="18" customHeight="1" x14ac:dyDescent="0.25">
      <c r="A809" s="352" t="e">
        <f>MATCH(B809,STUDIES!$A$4:$A$503,0)</f>
        <v>#N/A</v>
      </c>
    </row>
    <row r="810" spans="1:9" ht="18" customHeight="1" x14ac:dyDescent="0.25">
      <c r="A810" s="352" t="e">
        <f>MATCH(B810,STUDIES!$A$4:$A$503,0)</f>
        <v>#N/A</v>
      </c>
    </row>
    <row r="811" spans="1:9" ht="18" customHeight="1" x14ac:dyDescent="0.25">
      <c r="A811" s="352" t="e">
        <f>MATCH(B811,STUDIES!$A$4:$A$503,0)</f>
        <v>#N/A</v>
      </c>
    </row>
    <row r="812" spans="1:9" ht="18" customHeight="1" x14ac:dyDescent="0.25">
      <c r="A812" s="352" t="e">
        <f>MATCH(B812,STUDIES!$A$4:$A$503,0)</f>
        <v>#N/A</v>
      </c>
    </row>
    <row r="813" spans="1:9" ht="18" customHeight="1" x14ac:dyDescent="0.25">
      <c r="A813" s="352" t="e">
        <f>MATCH(B813,STUDIES!$A$4:$A$503,0)</f>
        <v>#N/A</v>
      </c>
    </row>
    <row r="814" spans="1:9" ht="18" customHeight="1" x14ac:dyDescent="0.25">
      <c r="A814" s="352" t="e">
        <f>MATCH(B814,STUDIES!$A$4:$A$503,0)</f>
        <v>#N/A</v>
      </c>
    </row>
    <row r="815" spans="1:9" ht="18" customHeight="1" x14ac:dyDescent="0.25">
      <c r="A815" s="352" t="e">
        <f>MATCH(B815,STUDIES!$A$4:$A$503,0)</f>
        <v>#N/A</v>
      </c>
    </row>
    <row r="816" spans="1:9" ht="18" customHeight="1" x14ac:dyDescent="0.25">
      <c r="A816" s="352" t="e">
        <f>MATCH(B816,STUDIES!$A$4:$A$503,0)</f>
        <v>#N/A</v>
      </c>
    </row>
    <row r="817" spans="1:1" ht="18" customHeight="1" x14ac:dyDescent="0.25">
      <c r="A817" s="352" t="e">
        <f>MATCH(B817,STUDIES!$A$4:$A$503,0)</f>
        <v>#N/A</v>
      </c>
    </row>
    <row r="818" spans="1:1" ht="18" customHeight="1" x14ac:dyDescent="0.25">
      <c r="A818" s="352" t="e">
        <f>MATCH(B818,STUDIES!$A$4:$A$503,0)</f>
        <v>#N/A</v>
      </c>
    </row>
    <row r="819" spans="1:1" ht="18" customHeight="1" x14ac:dyDescent="0.25">
      <c r="A819" s="352" t="e">
        <f>MATCH(B819,STUDIES!$A$4:$A$503,0)</f>
        <v>#N/A</v>
      </c>
    </row>
    <row r="820" spans="1:1" ht="18" customHeight="1" x14ac:dyDescent="0.25">
      <c r="A820" s="352" t="e">
        <f>MATCH(B820,STUDIES!$A$4:$A$503,0)</f>
        <v>#N/A</v>
      </c>
    </row>
    <row r="821" spans="1:1" ht="18" customHeight="1" x14ac:dyDescent="0.25">
      <c r="A821" s="352" t="e">
        <f>MATCH(B821,STUDIES!$A$4:$A$503,0)</f>
        <v>#N/A</v>
      </c>
    </row>
    <row r="822" spans="1:1" ht="18" customHeight="1" x14ac:dyDescent="0.25">
      <c r="A822" s="352" t="e">
        <f>MATCH(B822,STUDIES!$A$4:$A$503,0)</f>
        <v>#N/A</v>
      </c>
    </row>
    <row r="823" spans="1:1" ht="18" customHeight="1" x14ac:dyDescent="0.25">
      <c r="A823" s="352" t="e">
        <f>MATCH(B823,STUDIES!$A$4:$A$503,0)</f>
        <v>#N/A</v>
      </c>
    </row>
    <row r="824" spans="1:1" ht="18" customHeight="1" x14ac:dyDescent="0.25">
      <c r="A824" s="352" t="e">
        <f>MATCH(B824,STUDIES!$A$4:$A$503,0)</f>
        <v>#N/A</v>
      </c>
    </row>
    <row r="825" spans="1:1" ht="18" customHeight="1" x14ac:dyDescent="0.25">
      <c r="A825" s="352" t="e">
        <f>MATCH(B825,STUDIES!$A$4:$A$503,0)</f>
        <v>#N/A</v>
      </c>
    </row>
    <row r="826" spans="1:1" ht="18" customHeight="1" x14ac:dyDescent="0.25">
      <c r="A826" s="352" t="e">
        <f>MATCH(B826,STUDIES!$A$4:$A$503,0)</f>
        <v>#N/A</v>
      </c>
    </row>
    <row r="827" spans="1:1" ht="18" customHeight="1" x14ac:dyDescent="0.25">
      <c r="A827" s="352" t="e">
        <f>MATCH(B827,STUDIES!$A$4:$A$503,0)</f>
        <v>#N/A</v>
      </c>
    </row>
    <row r="828" spans="1:1" ht="18" customHeight="1" x14ac:dyDescent="0.25">
      <c r="A828" s="352" t="e">
        <f>MATCH(B828,STUDIES!$A$4:$A$503,0)</f>
        <v>#N/A</v>
      </c>
    </row>
    <row r="829" spans="1:1" ht="18" customHeight="1" x14ac:dyDescent="0.25">
      <c r="A829" s="352" t="e">
        <f>MATCH(B829,STUDIES!$A$4:$A$503,0)</f>
        <v>#N/A</v>
      </c>
    </row>
    <row r="830" spans="1:1" ht="18" customHeight="1" x14ac:dyDescent="0.25">
      <c r="A830" s="352" t="e">
        <f>MATCH(B830,STUDIES!$A$4:$A$503,0)</f>
        <v>#N/A</v>
      </c>
    </row>
    <row r="831" spans="1:1" ht="18" customHeight="1" x14ac:dyDescent="0.25">
      <c r="A831" s="352" t="e">
        <f>MATCH(B831,STUDIES!$A$4:$A$503,0)</f>
        <v>#N/A</v>
      </c>
    </row>
    <row r="832" spans="1:1" ht="18" customHeight="1" x14ac:dyDescent="0.25">
      <c r="A832" s="352" t="e">
        <f>MATCH(B832,STUDIES!$A$4:$A$503,0)</f>
        <v>#N/A</v>
      </c>
    </row>
    <row r="833" spans="1:1" ht="18" customHeight="1" x14ac:dyDescent="0.25">
      <c r="A833" s="352" t="e">
        <f>MATCH(B833,STUDIES!$A$4:$A$503,0)</f>
        <v>#N/A</v>
      </c>
    </row>
    <row r="834" spans="1:1" ht="18" customHeight="1" x14ac:dyDescent="0.25">
      <c r="A834" s="352" t="e">
        <f>MATCH(B834,STUDIES!$A$4:$A$503,0)</f>
        <v>#N/A</v>
      </c>
    </row>
    <row r="835" spans="1:1" ht="18" customHeight="1" x14ac:dyDescent="0.25">
      <c r="A835" s="352" t="e">
        <f>MATCH(B835,STUDIES!$A$4:$A$503,0)</f>
        <v>#N/A</v>
      </c>
    </row>
    <row r="836" spans="1:1" ht="18" customHeight="1" x14ac:dyDescent="0.25">
      <c r="A836" s="352" t="e">
        <f>MATCH(B836,STUDIES!$A$4:$A$503,0)</f>
        <v>#N/A</v>
      </c>
    </row>
    <row r="837" spans="1:1" ht="18" customHeight="1" x14ac:dyDescent="0.25">
      <c r="A837" s="352" t="e">
        <f>MATCH(B837,STUDIES!$A$4:$A$503,0)</f>
        <v>#N/A</v>
      </c>
    </row>
    <row r="838" spans="1:1" ht="18" customHeight="1" x14ac:dyDescent="0.25">
      <c r="A838" s="352" t="e">
        <f>MATCH(B838,STUDIES!$A$4:$A$503,0)</f>
        <v>#N/A</v>
      </c>
    </row>
    <row r="839" spans="1:1" ht="18" customHeight="1" x14ac:dyDescent="0.25">
      <c r="A839" s="352" t="e">
        <f>MATCH(B839,STUDIES!$A$4:$A$503,0)</f>
        <v>#N/A</v>
      </c>
    </row>
    <row r="840" spans="1:1" ht="18" customHeight="1" x14ac:dyDescent="0.25">
      <c r="A840" s="352" t="e">
        <f>MATCH(B840,STUDIES!$A$4:$A$503,0)</f>
        <v>#N/A</v>
      </c>
    </row>
    <row r="841" spans="1:1" ht="18" customHeight="1" x14ac:dyDescent="0.25">
      <c r="A841" s="352" t="e">
        <f>MATCH(B841,STUDIES!$A$4:$A$503,0)</f>
        <v>#N/A</v>
      </c>
    </row>
    <row r="842" spans="1:1" ht="18" customHeight="1" x14ac:dyDescent="0.25">
      <c r="A842" s="352" t="e">
        <f>MATCH(B842,STUDIES!$A$4:$A$503,0)</f>
        <v>#N/A</v>
      </c>
    </row>
    <row r="843" spans="1:1" ht="18" customHeight="1" x14ac:dyDescent="0.25">
      <c r="A843" s="352" t="e">
        <f>MATCH(B843,STUDIES!$A$4:$A$503,0)</f>
        <v>#N/A</v>
      </c>
    </row>
    <row r="844" spans="1:1" ht="18" customHeight="1" x14ac:dyDescent="0.25">
      <c r="A844" s="352" t="e">
        <f>MATCH(B844,STUDIES!$A$4:$A$503,0)</f>
        <v>#N/A</v>
      </c>
    </row>
    <row r="845" spans="1:1" ht="18" customHeight="1" x14ac:dyDescent="0.25">
      <c r="A845" s="352" t="e">
        <f>MATCH(B845,STUDIES!$A$4:$A$503,0)</f>
        <v>#N/A</v>
      </c>
    </row>
    <row r="846" spans="1:1" ht="18" customHeight="1" x14ac:dyDescent="0.25">
      <c r="A846" s="352" t="e">
        <f>MATCH(B846,STUDIES!$A$4:$A$503,0)</f>
        <v>#N/A</v>
      </c>
    </row>
    <row r="847" spans="1:1" ht="18" customHeight="1" x14ac:dyDescent="0.25">
      <c r="A847" s="352" t="e">
        <f>MATCH(B847,STUDIES!$A$4:$A$503,0)</f>
        <v>#N/A</v>
      </c>
    </row>
    <row r="848" spans="1:1" ht="18" customHeight="1" x14ac:dyDescent="0.25">
      <c r="A848" s="352" t="e">
        <f>MATCH(B848,STUDIES!$A$4:$A$503,0)</f>
        <v>#N/A</v>
      </c>
    </row>
    <row r="849" spans="1:1" ht="18" customHeight="1" x14ac:dyDescent="0.25">
      <c r="A849" s="352" t="e">
        <f>MATCH(B849,STUDIES!$A$4:$A$503,0)</f>
        <v>#N/A</v>
      </c>
    </row>
    <row r="850" spans="1:1" ht="18" customHeight="1" x14ac:dyDescent="0.25">
      <c r="A850" s="352" t="e">
        <f>MATCH(B850,STUDIES!$A$4:$A$503,0)</f>
        <v>#N/A</v>
      </c>
    </row>
    <row r="851" spans="1:1" ht="18" customHeight="1" x14ac:dyDescent="0.25">
      <c r="A851" s="352" t="e">
        <f>MATCH(B851,STUDIES!$A$4:$A$503,0)</f>
        <v>#N/A</v>
      </c>
    </row>
    <row r="852" spans="1:1" ht="18" customHeight="1" x14ac:dyDescent="0.25">
      <c r="A852" s="352" t="e">
        <f>MATCH(B852,STUDIES!$A$4:$A$503,0)</f>
        <v>#N/A</v>
      </c>
    </row>
    <row r="853" spans="1:1" ht="18" customHeight="1" x14ac:dyDescent="0.25">
      <c r="A853" s="352" t="e">
        <f>MATCH(B853,STUDIES!$A$4:$A$503,0)</f>
        <v>#N/A</v>
      </c>
    </row>
    <row r="854" spans="1:1" ht="18" customHeight="1" x14ac:dyDescent="0.25">
      <c r="A854" s="352" t="e">
        <f>MATCH(B854,STUDIES!$A$4:$A$503,0)</f>
        <v>#N/A</v>
      </c>
    </row>
    <row r="855" spans="1:1" ht="18" customHeight="1" x14ac:dyDescent="0.25">
      <c r="A855" s="352" t="e">
        <f>MATCH(B855,STUDIES!$A$4:$A$503,0)</f>
        <v>#N/A</v>
      </c>
    </row>
    <row r="856" spans="1:1" ht="18" customHeight="1" x14ac:dyDescent="0.25">
      <c r="A856" s="352" t="e">
        <f>MATCH(B856,STUDIES!$A$4:$A$503,0)</f>
        <v>#N/A</v>
      </c>
    </row>
    <row r="857" spans="1:1" ht="18" customHeight="1" x14ac:dyDescent="0.25">
      <c r="A857" s="352" t="e">
        <f>MATCH(B857,STUDIES!$A$4:$A$503,0)</f>
        <v>#N/A</v>
      </c>
    </row>
    <row r="858" spans="1:1" ht="18" customHeight="1" x14ac:dyDescent="0.25">
      <c r="A858" s="352" t="e">
        <f>MATCH(B858,STUDIES!$A$4:$A$503,0)</f>
        <v>#N/A</v>
      </c>
    </row>
    <row r="859" spans="1:1" ht="18" customHeight="1" x14ac:dyDescent="0.25">
      <c r="A859" s="352" t="e">
        <f>MATCH(B859,STUDIES!$A$4:$A$503,0)</f>
        <v>#N/A</v>
      </c>
    </row>
    <row r="860" spans="1:1" ht="18" customHeight="1" x14ac:dyDescent="0.25">
      <c r="A860" s="352" t="e">
        <f>MATCH(B860,STUDIES!$A$4:$A$503,0)</f>
        <v>#N/A</v>
      </c>
    </row>
    <row r="861" spans="1:1" ht="18" customHeight="1" x14ac:dyDescent="0.25">
      <c r="A861" s="352" t="e">
        <f>MATCH(B861,STUDIES!$A$4:$A$503,0)</f>
        <v>#N/A</v>
      </c>
    </row>
    <row r="862" spans="1:1" ht="18" customHeight="1" x14ac:dyDescent="0.25">
      <c r="A862" s="352" t="e">
        <f>MATCH(B862,STUDIES!$A$4:$A$503,0)</f>
        <v>#N/A</v>
      </c>
    </row>
    <row r="863" spans="1:1" ht="18" customHeight="1" x14ac:dyDescent="0.25">
      <c r="A863" s="352" t="e">
        <f>MATCH(B863,STUDIES!$A$4:$A$503,0)</f>
        <v>#N/A</v>
      </c>
    </row>
    <row r="864" spans="1:1" ht="18" customHeight="1" x14ac:dyDescent="0.25">
      <c r="A864" s="352" t="e">
        <f>MATCH(B864,STUDIES!$A$4:$A$503,0)</f>
        <v>#N/A</v>
      </c>
    </row>
    <row r="865" spans="1:1" ht="18" customHeight="1" x14ac:dyDescent="0.25">
      <c r="A865" s="352" t="e">
        <f>MATCH(B865,STUDIES!$A$4:$A$503,0)</f>
        <v>#N/A</v>
      </c>
    </row>
    <row r="866" spans="1:1" ht="18" customHeight="1" x14ac:dyDescent="0.25">
      <c r="A866" s="352" t="e">
        <f>MATCH(B866,STUDIES!$A$4:$A$503,0)</f>
        <v>#N/A</v>
      </c>
    </row>
    <row r="867" spans="1:1" ht="18" customHeight="1" x14ac:dyDescent="0.25">
      <c r="A867" s="352" t="e">
        <f>MATCH(B867,STUDIES!$A$4:$A$503,0)</f>
        <v>#N/A</v>
      </c>
    </row>
    <row r="868" spans="1:1" ht="18" customHeight="1" x14ac:dyDescent="0.25">
      <c r="A868" s="352" t="e">
        <f>MATCH(B868,STUDIES!$A$4:$A$503,0)</f>
        <v>#N/A</v>
      </c>
    </row>
    <row r="869" spans="1:1" ht="18" customHeight="1" x14ac:dyDescent="0.25">
      <c r="A869" s="352" t="e">
        <f>MATCH(B869,STUDIES!$A$4:$A$503,0)</f>
        <v>#N/A</v>
      </c>
    </row>
    <row r="870" spans="1:1" ht="18" customHeight="1" x14ac:dyDescent="0.25">
      <c r="A870" s="352" t="e">
        <f>MATCH(B870,STUDIES!$A$4:$A$503,0)</f>
        <v>#N/A</v>
      </c>
    </row>
    <row r="871" spans="1:1" ht="18" customHeight="1" x14ac:dyDescent="0.25">
      <c r="A871" s="352" t="e">
        <f>MATCH(B871,STUDIES!$A$4:$A$503,0)</f>
        <v>#N/A</v>
      </c>
    </row>
    <row r="872" spans="1:1" ht="18" customHeight="1" x14ac:dyDescent="0.25">
      <c r="A872" s="352" t="e">
        <f>MATCH(B872,STUDIES!$A$4:$A$503,0)</f>
        <v>#N/A</v>
      </c>
    </row>
    <row r="873" spans="1:1" ht="18" customHeight="1" x14ac:dyDescent="0.25">
      <c r="A873" s="352" t="e">
        <f>MATCH(B873,STUDIES!$A$4:$A$503,0)</f>
        <v>#N/A</v>
      </c>
    </row>
    <row r="874" spans="1:1" ht="18" customHeight="1" x14ac:dyDescent="0.25">
      <c r="A874" s="352" t="e">
        <f>MATCH(B874,STUDIES!$A$4:$A$503,0)</f>
        <v>#N/A</v>
      </c>
    </row>
    <row r="875" spans="1:1" ht="18" customHeight="1" x14ac:dyDescent="0.25">
      <c r="A875" s="352" t="e">
        <f>MATCH(B875,STUDIES!$A$4:$A$503,0)</f>
        <v>#N/A</v>
      </c>
    </row>
    <row r="876" spans="1:1" ht="18" customHeight="1" x14ac:dyDescent="0.25">
      <c r="A876" s="352" t="e">
        <f>MATCH(B876,STUDIES!$A$4:$A$503,0)</f>
        <v>#N/A</v>
      </c>
    </row>
    <row r="877" spans="1:1" ht="18" customHeight="1" x14ac:dyDescent="0.25">
      <c r="A877" s="352" t="e">
        <f>MATCH(B877,STUDIES!$A$4:$A$503,0)</f>
        <v>#N/A</v>
      </c>
    </row>
    <row r="878" spans="1:1" ht="18" customHeight="1" x14ac:dyDescent="0.25">
      <c r="A878" s="352" t="e">
        <f>MATCH(B878,STUDIES!$A$4:$A$503,0)</f>
        <v>#N/A</v>
      </c>
    </row>
    <row r="879" spans="1:1" ht="18" customHeight="1" x14ac:dyDescent="0.25">
      <c r="A879" s="352" t="e">
        <f>MATCH(B879,STUDIES!$A$4:$A$503,0)</f>
        <v>#N/A</v>
      </c>
    </row>
    <row r="880" spans="1:1" ht="18" customHeight="1" x14ac:dyDescent="0.25">
      <c r="A880" s="352" t="e">
        <f>MATCH(B880,STUDIES!$A$4:$A$503,0)</f>
        <v>#N/A</v>
      </c>
    </row>
    <row r="881" spans="1:1" ht="18" customHeight="1" x14ac:dyDescent="0.25">
      <c r="A881" s="352" t="e">
        <f>MATCH(B881,STUDIES!$A$4:$A$503,0)</f>
        <v>#N/A</v>
      </c>
    </row>
    <row r="882" spans="1:1" ht="18" customHeight="1" x14ac:dyDescent="0.25">
      <c r="A882" s="352" t="e">
        <f>MATCH(B882,STUDIES!$A$4:$A$503,0)</f>
        <v>#N/A</v>
      </c>
    </row>
    <row r="883" spans="1:1" ht="18" customHeight="1" x14ac:dyDescent="0.25">
      <c r="A883" s="352" t="e">
        <f>MATCH(B883,STUDIES!$A$4:$A$503,0)</f>
        <v>#N/A</v>
      </c>
    </row>
    <row r="884" spans="1:1" ht="18" customHeight="1" x14ac:dyDescent="0.25">
      <c r="A884" s="352" t="e">
        <f>MATCH(B884,STUDIES!$A$4:$A$503,0)</f>
        <v>#N/A</v>
      </c>
    </row>
    <row r="885" spans="1:1" ht="18" customHeight="1" x14ac:dyDescent="0.25">
      <c r="A885" s="352" t="e">
        <f>MATCH(B885,STUDIES!$A$4:$A$503,0)</f>
        <v>#N/A</v>
      </c>
    </row>
    <row r="886" spans="1:1" ht="18" customHeight="1" x14ac:dyDescent="0.25">
      <c r="A886" s="352" t="e">
        <f>MATCH(B886,STUDIES!$A$4:$A$503,0)</f>
        <v>#N/A</v>
      </c>
    </row>
    <row r="887" spans="1:1" ht="18" customHeight="1" x14ac:dyDescent="0.25">
      <c r="A887" s="352" t="e">
        <f>MATCH(B887,STUDIES!$A$4:$A$503,0)</f>
        <v>#N/A</v>
      </c>
    </row>
    <row r="888" spans="1:1" ht="18" customHeight="1" x14ac:dyDescent="0.25">
      <c r="A888" s="352" t="e">
        <f>MATCH(B888,STUDIES!$A$4:$A$503,0)</f>
        <v>#N/A</v>
      </c>
    </row>
    <row r="889" spans="1:1" ht="18" customHeight="1" x14ac:dyDescent="0.25">
      <c r="A889" s="352" t="e">
        <f>MATCH(B889,STUDIES!$A$4:$A$503,0)</f>
        <v>#N/A</v>
      </c>
    </row>
    <row r="890" spans="1:1" ht="18" customHeight="1" x14ac:dyDescent="0.25">
      <c r="A890" s="352" t="e">
        <f>MATCH(B890,STUDIES!$A$4:$A$503,0)</f>
        <v>#N/A</v>
      </c>
    </row>
    <row r="891" spans="1:1" ht="18" customHeight="1" x14ac:dyDescent="0.25">
      <c r="A891" s="352" t="e">
        <f>MATCH(B891,STUDIES!$A$4:$A$503,0)</f>
        <v>#N/A</v>
      </c>
    </row>
    <row r="892" spans="1:1" ht="18" customHeight="1" x14ac:dyDescent="0.25">
      <c r="A892" s="352" t="e">
        <f>MATCH(B892,STUDIES!$A$4:$A$503,0)</f>
        <v>#N/A</v>
      </c>
    </row>
    <row r="893" spans="1:1" ht="18" customHeight="1" x14ac:dyDescent="0.25">
      <c r="A893" s="352" t="e">
        <f>MATCH(B893,STUDIES!$A$4:$A$503,0)</f>
        <v>#N/A</v>
      </c>
    </row>
    <row r="894" spans="1:1" ht="18" customHeight="1" x14ac:dyDescent="0.25">
      <c r="A894" s="352" t="e">
        <f>MATCH(B894,STUDIES!$A$4:$A$503,0)</f>
        <v>#N/A</v>
      </c>
    </row>
    <row r="895" spans="1:1" ht="18" customHeight="1" x14ac:dyDescent="0.25">
      <c r="A895" s="352" t="e">
        <f>MATCH(B895,STUDIES!$A$4:$A$503,0)</f>
        <v>#N/A</v>
      </c>
    </row>
    <row r="896" spans="1:1" ht="18" customHeight="1" x14ac:dyDescent="0.25">
      <c r="A896" s="352" t="e">
        <f>MATCH(B896,STUDIES!$A$4:$A$503,0)</f>
        <v>#N/A</v>
      </c>
    </row>
    <row r="897" spans="1:1" ht="18" customHeight="1" x14ac:dyDescent="0.25">
      <c r="A897" s="352" t="e">
        <f>MATCH(B897,STUDIES!$A$4:$A$503,0)</f>
        <v>#N/A</v>
      </c>
    </row>
    <row r="898" spans="1:1" ht="18" customHeight="1" x14ac:dyDescent="0.25">
      <c r="A898" s="352" t="e">
        <f>MATCH(B898,STUDIES!$A$4:$A$503,0)</f>
        <v>#N/A</v>
      </c>
    </row>
    <row r="899" spans="1:1" ht="18" customHeight="1" x14ac:dyDescent="0.25">
      <c r="A899" s="352" t="e">
        <f>MATCH(B899,STUDIES!$A$4:$A$503,0)</f>
        <v>#N/A</v>
      </c>
    </row>
    <row r="900" spans="1:1" ht="18" customHeight="1" x14ac:dyDescent="0.25">
      <c r="A900" s="352" t="e">
        <f>MATCH(B900,STUDIES!$A$4:$A$503,0)</f>
        <v>#N/A</v>
      </c>
    </row>
    <row r="901" spans="1:1" ht="18" customHeight="1" x14ac:dyDescent="0.25">
      <c r="A901" s="352" t="e">
        <f>MATCH(B901,STUDIES!$A$4:$A$503,0)</f>
        <v>#N/A</v>
      </c>
    </row>
    <row r="902" spans="1:1" ht="18" customHeight="1" x14ac:dyDescent="0.25">
      <c r="A902" s="352" t="e">
        <f>MATCH(B902,STUDIES!$A$4:$A$503,0)</f>
        <v>#N/A</v>
      </c>
    </row>
    <row r="903" spans="1:1" ht="18" customHeight="1" x14ac:dyDescent="0.25">
      <c r="A903" s="352" t="e">
        <f>MATCH(B903,STUDIES!$A$4:$A$503,0)</f>
        <v>#N/A</v>
      </c>
    </row>
    <row r="904" spans="1:1" ht="18" customHeight="1" x14ac:dyDescent="0.25">
      <c r="A904" s="352" t="e">
        <f>MATCH(B904,STUDIES!$A$4:$A$503,0)</f>
        <v>#N/A</v>
      </c>
    </row>
    <row r="905" spans="1:1" ht="18" customHeight="1" x14ac:dyDescent="0.25">
      <c r="A905" s="352" t="e">
        <f>MATCH(B905,STUDIES!$A$4:$A$503,0)</f>
        <v>#N/A</v>
      </c>
    </row>
    <row r="906" spans="1:1" ht="18" customHeight="1" x14ac:dyDescent="0.25">
      <c r="A906" s="352" t="e">
        <f>MATCH(B906,STUDIES!$A$4:$A$503,0)</f>
        <v>#N/A</v>
      </c>
    </row>
    <row r="907" spans="1:1" ht="18" customHeight="1" x14ac:dyDescent="0.25">
      <c r="A907" s="352" t="e">
        <f>MATCH(B907,STUDIES!$A$4:$A$503,0)</f>
        <v>#N/A</v>
      </c>
    </row>
    <row r="908" spans="1:1" ht="18" customHeight="1" x14ac:dyDescent="0.25">
      <c r="A908" s="352" t="e">
        <f>MATCH(B908,STUDIES!$A$4:$A$503,0)</f>
        <v>#N/A</v>
      </c>
    </row>
    <row r="909" spans="1:1" ht="18" customHeight="1" x14ac:dyDescent="0.25">
      <c r="A909" s="352" t="e">
        <f>MATCH(B909,STUDIES!$A$4:$A$503,0)</f>
        <v>#N/A</v>
      </c>
    </row>
    <row r="910" spans="1:1" ht="18" customHeight="1" x14ac:dyDescent="0.25">
      <c r="A910" s="352" t="e">
        <f>MATCH(B910,STUDIES!$A$4:$A$503,0)</f>
        <v>#N/A</v>
      </c>
    </row>
    <row r="911" spans="1:1" ht="18" customHeight="1" x14ac:dyDescent="0.25">
      <c r="A911" s="352" t="e">
        <f>MATCH(B911,STUDIES!$A$4:$A$503,0)</f>
        <v>#N/A</v>
      </c>
    </row>
    <row r="912" spans="1:1" ht="18" customHeight="1" x14ac:dyDescent="0.25">
      <c r="A912" s="352" t="e">
        <f>MATCH(B912,STUDIES!$A$4:$A$503,0)</f>
        <v>#N/A</v>
      </c>
    </row>
    <row r="913" spans="1:1" ht="18" customHeight="1" x14ac:dyDescent="0.25">
      <c r="A913" s="352" t="e">
        <f>MATCH(B913,STUDIES!$A$4:$A$503,0)</f>
        <v>#N/A</v>
      </c>
    </row>
    <row r="914" spans="1:1" ht="18" customHeight="1" x14ac:dyDescent="0.25">
      <c r="A914" s="352" t="e">
        <f>MATCH(B914,STUDIES!$A$4:$A$503,0)</f>
        <v>#N/A</v>
      </c>
    </row>
    <row r="915" spans="1:1" ht="18" customHeight="1" x14ac:dyDescent="0.25">
      <c r="A915" s="352" t="e">
        <f>MATCH(B915,STUDIES!$A$4:$A$503,0)</f>
        <v>#N/A</v>
      </c>
    </row>
    <row r="916" spans="1:1" ht="18" customHeight="1" x14ac:dyDescent="0.25">
      <c r="A916" s="352" t="e">
        <f>MATCH(B916,STUDIES!$A$4:$A$503,0)</f>
        <v>#N/A</v>
      </c>
    </row>
    <row r="917" spans="1:1" ht="18" customHeight="1" x14ac:dyDescent="0.25">
      <c r="A917" s="352" t="e">
        <f>MATCH(B917,STUDIES!$A$4:$A$503,0)</f>
        <v>#N/A</v>
      </c>
    </row>
    <row r="918" spans="1:1" ht="18" customHeight="1" x14ac:dyDescent="0.25">
      <c r="A918" s="352" t="e">
        <f>MATCH(B918,STUDIES!$A$4:$A$503,0)</f>
        <v>#N/A</v>
      </c>
    </row>
    <row r="919" spans="1:1" ht="18" customHeight="1" x14ac:dyDescent="0.25">
      <c r="A919" s="352" t="e">
        <f>MATCH(B919,STUDIES!$A$4:$A$503,0)</f>
        <v>#N/A</v>
      </c>
    </row>
    <row r="920" spans="1:1" ht="18" customHeight="1" x14ac:dyDescent="0.25">
      <c r="A920" s="352" t="e">
        <f>MATCH(B920,STUDIES!$A$4:$A$503,0)</f>
        <v>#N/A</v>
      </c>
    </row>
    <row r="921" spans="1:1" ht="18" customHeight="1" x14ac:dyDescent="0.25">
      <c r="A921" s="352" t="e">
        <f>MATCH(B921,STUDIES!$A$4:$A$503,0)</f>
        <v>#N/A</v>
      </c>
    </row>
    <row r="922" spans="1:1" ht="18" customHeight="1" x14ac:dyDescent="0.25">
      <c r="A922" s="352" t="e">
        <f>MATCH(B922,STUDIES!$A$4:$A$503,0)</f>
        <v>#N/A</v>
      </c>
    </row>
    <row r="923" spans="1:1" ht="18" customHeight="1" x14ac:dyDescent="0.25">
      <c r="A923" s="352" t="e">
        <f>MATCH(B923,STUDIES!$A$4:$A$503,0)</f>
        <v>#N/A</v>
      </c>
    </row>
    <row r="924" spans="1:1" ht="18" customHeight="1" x14ac:dyDescent="0.25">
      <c r="A924" s="352" t="e">
        <f>MATCH(B924,STUDIES!$A$4:$A$503,0)</f>
        <v>#N/A</v>
      </c>
    </row>
    <row r="925" spans="1:1" ht="18" customHeight="1" x14ac:dyDescent="0.25">
      <c r="A925" s="352" t="e">
        <f>MATCH(B925,STUDIES!$A$4:$A$503,0)</f>
        <v>#N/A</v>
      </c>
    </row>
    <row r="926" spans="1:1" ht="18" customHeight="1" x14ac:dyDescent="0.25">
      <c r="A926" s="352" t="e">
        <f>MATCH(B926,STUDIES!$A$4:$A$503,0)</f>
        <v>#N/A</v>
      </c>
    </row>
    <row r="927" spans="1:1" ht="18" customHeight="1" x14ac:dyDescent="0.25">
      <c r="A927" s="352" t="e">
        <f>MATCH(B927,STUDIES!$A$4:$A$503,0)</f>
        <v>#N/A</v>
      </c>
    </row>
    <row r="928" spans="1:1" ht="18" customHeight="1" x14ac:dyDescent="0.25">
      <c r="A928" s="352" t="e">
        <f>MATCH(B928,STUDIES!$A$4:$A$503,0)</f>
        <v>#N/A</v>
      </c>
    </row>
    <row r="929" spans="1:1" ht="18" customHeight="1" x14ac:dyDescent="0.25">
      <c r="A929" s="352" t="e">
        <f>MATCH(B929,STUDIES!$A$4:$A$503,0)</f>
        <v>#N/A</v>
      </c>
    </row>
    <row r="930" spans="1:1" ht="18" customHeight="1" x14ac:dyDescent="0.25">
      <c r="A930" s="352" t="e">
        <f>MATCH(B930,STUDIES!$A$4:$A$503,0)</f>
        <v>#N/A</v>
      </c>
    </row>
    <row r="931" spans="1:1" ht="18" customHeight="1" x14ac:dyDescent="0.25">
      <c r="A931" s="352" t="e">
        <f>MATCH(B931,STUDIES!$A$4:$A$503,0)</f>
        <v>#N/A</v>
      </c>
    </row>
    <row r="932" spans="1:1" ht="18" customHeight="1" x14ac:dyDescent="0.25">
      <c r="A932" s="352" t="e">
        <f>MATCH(B932,STUDIES!$A$4:$A$503,0)</f>
        <v>#N/A</v>
      </c>
    </row>
    <row r="933" spans="1:1" ht="18" customHeight="1" x14ac:dyDescent="0.25">
      <c r="A933" s="352" t="e">
        <f>MATCH(B933,STUDIES!$A$4:$A$503,0)</f>
        <v>#N/A</v>
      </c>
    </row>
    <row r="934" spans="1:1" ht="18" customHeight="1" x14ac:dyDescent="0.25">
      <c r="A934" s="352" t="e">
        <f>MATCH(B934,STUDIES!$A$4:$A$503,0)</f>
        <v>#N/A</v>
      </c>
    </row>
    <row r="935" spans="1:1" ht="18" customHeight="1" x14ac:dyDescent="0.25">
      <c r="A935" s="352" t="e">
        <f>MATCH(B935,STUDIES!$A$4:$A$503,0)</f>
        <v>#N/A</v>
      </c>
    </row>
    <row r="936" spans="1:1" ht="18" customHeight="1" x14ac:dyDescent="0.25">
      <c r="A936" s="352" t="e">
        <f>MATCH(B936,STUDIES!$A$4:$A$503,0)</f>
        <v>#N/A</v>
      </c>
    </row>
    <row r="937" spans="1:1" ht="18" customHeight="1" x14ac:dyDescent="0.25">
      <c r="A937" s="352" t="e">
        <f>MATCH(B937,STUDIES!$A$4:$A$503,0)</f>
        <v>#N/A</v>
      </c>
    </row>
    <row r="938" spans="1:1" ht="18" customHeight="1" x14ac:dyDescent="0.25">
      <c r="A938" s="352" t="e">
        <f>MATCH(B938,STUDIES!$A$4:$A$503,0)</f>
        <v>#N/A</v>
      </c>
    </row>
    <row r="939" spans="1:1" ht="18" customHeight="1" x14ac:dyDescent="0.25">
      <c r="A939" s="352" t="e">
        <f>MATCH(B939,STUDIES!$A$4:$A$503,0)</f>
        <v>#N/A</v>
      </c>
    </row>
    <row r="940" spans="1:1" ht="18" customHeight="1" x14ac:dyDescent="0.25">
      <c r="A940" s="352" t="e">
        <f>MATCH(B940,STUDIES!$A$4:$A$503,0)</f>
        <v>#N/A</v>
      </c>
    </row>
    <row r="941" spans="1:1" ht="18" customHeight="1" x14ac:dyDescent="0.25">
      <c r="A941" s="352" t="e">
        <f>MATCH(B941,STUDIES!$A$4:$A$503,0)</f>
        <v>#N/A</v>
      </c>
    </row>
    <row r="942" spans="1:1" ht="18" customHeight="1" x14ac:dyDescent="0.25">
      <c r="A942" s="352" t="e">
        <f>MATCH(B942,STUDIES!$A$4:$A$503,0)</f>
        <v>#N/A</v>
      </c>
    </row>
    <row r="943" spans="1:1" ht="18" customHeight="1" x14ac:dyDescent="0.25">
      <c r="A943" s="352" t="e">
        <f>MATCH(B943,STUDIES!$A$4:$A$503,0)</f>
        <v>#N/A</v>
      </c>
    </row>
    <row r="944" spans="1:1" ht="18" customHeight="1" x14ac:dyDescent="0.25">
      <c r="A944" s="352" t="e">
        <f>MATCH(B944,STUDIES!$A$4:$A$503,0)</f>
        <v>#N/A</v>
      </c>
    </row>
    <row r="945" spans="1:1" ht="18" customHeight="1" x14ac:dyDescent="0.25">
      <c r="A945" s="352" t="e">
        <f>MATCH(B945,STUDIES!$A$4:$A$503,0)</f>
        <v>#N/A</v>
      </c>
    </row>
    <row r="946" spans="1:1" ht="18" customHeight="1" x14ac:dyDescent="0.25">
      <c r="A946" s="352" t="e">
        <f>MATCH(B946,STUDIES!$A$4:$A$503,0)</f>
        <v>#N/A</v>
      </c>
    </row>
    <row r="947" spans="1:1" ht="18" customHeight="1" x14ac:dyDescent="0.25">
      <c r="A947" s="352" t="e">
        <f>MATCH(B947,STUDIES!$A$4:$A$503,0)</f>
        <v>#N/A</v>
      </c>
    </row>
    <row r="948" spans="1:1" ht="18" customHeight="1" x14ac:dyDescent="0.25">
      <c r="A948" s="352" t="e">
        <f>MATCH(B948,STUDIES!$A$4:$A$503,0)</f>
        <v>#N/A</v>
      </c>
    </row>
    <row r="949" spans="1:1" ht="18" customHeight="1" x14ac:dyDescent="0.25">
      <c r="A949" s="352" t="e">
        <f>MATCH(B949,STUDIES!$A$4:$A$503,0)</f>
        <v>#N/A</v>
      </c>
    </row>
    <row r="950" spans="1:1" ht="18" customHeight="1" x14ac:dyDescent="0.25">
      <c r="A950" s="352" t="e">
        <f>MATCH(B950,STUDIES!$A$4:$A$503,0)</f>
        <v>#N/A</v>
      </c>
    </row>
    <row r="951" spans="1:1" ht="18" customHeight="1" x14ac:dyDescent="0.25">
      <c r="A951" s="352" t="e">
        <f>MATCH(B951,STUDIES!$A$4:$A$503,0)</f>
        <v>#N/A</v>
      </c>
    </row>
    <row r="952" spans="1:1" ht="18" customHeight="1" x14ac:dyDescent="0.25">
      <c r="A952" s="352" t="e">
        <f>MATCH(B952,STUDIES!$A$4:$A$503,0)</f>
        <v>#N/A</v>
      </c>
    </row>
    <row r="953" spans="1:1" ht="18" customHeight="1" x14ac:dyDescent="0.25">
      <c r="A953" s="352" t="e">
        <f>MATCH(B953,STUDIES!$A$4:$A$503,0)</f>
        <v>#N/A</v>
      </c>
    </row>
    <row r="954" spans="1:1" ht="18" customHeight="1" x14ac:dyDescent="0.25">
      <c r="A954" s="352" t="e">
        <f>MATCH(B954,STUDIES!$A$4:$A$503,0)</f>
        <v>#N/A</v>
      </c>
    </row>
    <row r="955" spans="1:1" ht="18" customHeight="1" x14ac:dyDescent="0.25">
      <c r="A955" s="352" t="e">
        <f>MATCH(B955,STUDIES!$A$4:$A$503,0)</f>
        <v>#N/A</v>
      </c>
    </row>
    <row r="956" spans="1:1" ht="18" customHeight="1" x14ac:dyDescent="0.25">
      <c r="A956" s="352" t="e">
        <f>MATCH(B956,STUDIES!$A$4:$A$503,0)</f>
        <v>#N/A</v>
      </c>
    </row>
    <row r="957" spans="1:1" ht="18" customHeight="1" x14ac:dyDescent="0.25">
      <c r="A957" s="352" t="e">
        <f>MATCH(B957,STUDIES!$A$4:$A$503,0)</f>
        <v>#N/A</v>
      </c>
    </row>
    <row r="958" spans="1:1" ht="18" customHeight="1" x14ac:dyDescent="0.25">
      <c r="A958" s="352" t="e">
        <f>MATCH(B958,STUDIES!$A$4:$A$503,0)</f>
        <v>#N/A</v>
      </c>
    </row>
    <row r="959" spans="1:1" ht="18" customHeight="1" x14ac:dyDescent="0.25">
      <c r="A959" s="352" t="e">
        <f>MATCH(B959,STUDIES!$A$4:$A$503,0)</f>
        <v>#N/A</v>
      </c>
    </row>
    <row r="960" spans="1:1" ht="18" customHeight="1" x14ac:dyDescent="0.25">
      <c r="A960" s="352" t="e">
        <f>MATCH(B960,STUDIES!$A$4:$A$503,0)</f>
        <v>#N/A</v>
      </c>
    </row>
    <row r="961" spans="1:1" ht="18" customHeight="1" x14ac:dyDescent="0.25">
      <c r="A961" s="352" t="e">
        <f>MATCH(B961,STUDIES!$A$4:$A$503,0)</f>
        <v>#N/A</v>
      </c>
    </row>
    <row r="962" spans="1:1" ht="18" customHeight="1" x14ac:dyDescent="0.25">
      <c r="A962" s="352" t="e">
        <f>MATCH(B962,STUDIES!$A$4:$A$503,0)</f>
        <v>#N/A</v>
      </c>
    </row>
    <row r="963" spans="1:1" ht="18" customHeight="1" x14ac:dyDescent="0.25">
      <c r="A963" s="352" t="e">
        <f>MATCH(B963,STUDIES!$A$4:$A$503,0)</f>
        <v>#N/A</v>
      </c>
    </row>
    <row r="964" spans="1:1" ht="18" customHeight="1" x14ac:dyDescent="0.25">
      <c r="A964" s="352" t="e">
        <f>MATCH(B964,STUDIES!$A$4:$A$503,0)</f>
        <v>#N/A</v>
      </c>
    </row>
    <row r="965" spans="1:1" ht="18" customHeight="1" x14ac:dyDescent="0.25">
      <c r="A965" s="352" t="e">
        <f>MATCH(B965,STUDIES!$A$4:$A$503,0)</f>
        <v>#N/A</v>
      </c>
    </row>
    <row r="966" spans="1:1" ht="18" customHeight="1" x14ac:dyDescent="0.25">
      <c r="A966" s="352" t="e">
        <f>MATCH(B966,STUDIES!$A$4:$A$503,0)</f>
        <v>#N/A</v>
      </c>
    </row>
    <row r="967" spans="1:1" ht="18" customHeight="1" x14ac:dyDescent="0.25">
      <c r="A967" s="352" t="e">
        <f>MATCH(B967,STUDIES!$A$4:$A$503,0)</f>
        <v>#N/A</v>
      </c>
    </row>
    <row r="968" spans="1:1" ht="18" customHeight="1" x14ac:dyDescent="0.25">
      <c r="A968" s="352" t="e">
        <f>MATCH(B968,STUDIES!$A$4:$A$503,0)</f>
        <v>#N/A</v>
      </c>
    </row>
    <row r="969" spans="1:1" ht="18" customHeight="1" x14ac:dyDescent="0.25">
      <c r="A969" s="352" t="e">
        <f>MATCH(B969,STUDIES!$A$4:$A$503,0)</f>
        <v>#N/A</v>
      </c>
    </row>
    <row r="970" spans="1:1" ht="18" customHeight="1" x14ac:dyDescent="0.25">
      <c r="A970" s="352" t="e">
        <f>MATCH(B970,STUDIES!$A$4:$A$503,0)</f>
        <v>#N/A</v>
      </c>
    </row>
    <row r="971" spans="1:1" ht="18" customHeight="1" x14ac:dyDescent="0.25">
      <c r="A971" s="352" t="e">
        <f>MATCH(B971,STUDIES!$A$4:$A$503,0)</f>
        <v>#N/A</v>
      </c>
    </row>
    <row r="972" spans="1:1" ht="18" customHeight="1" x14ac:dyDescent="0.25">
      <c r="A972" s="352" t="e">
        <f>MATCH(B972,STUDIES!$A$4:$A$503,0)</f>
        <v>#N/A</v>
      </c>
    </row>
    <row r="973" spans="1:1" ht="18" customHeight="1" x14ac:dyDescent="0.25">
      <c r="A973" s="352" t="e">
        <f>MATCH(B973,STUDIES!$A$4:$A$503,0)</f>
        <v>#N/A</v>
      </c>
    </row>
    <row r="974" spans="1:1" ht="18" customHeight="1" x14ac:dyDescent="0.25">
      <c r="A974" s="352" t="e">
        <f>MATCH(B974,STUDIES!$A$4:$A$503,0)</f>
        <v>#N/A</v>
      </c>
    </row>
    <row r="975" spans="1:1" ht="18" customHeight="1" x14ac:dyDescent="0.25">
      <c r="A975" s="352" t="e">
        <f>MATCH(B975,STUDIES!$A$4:$A$503,0)</f>
        <v>#N/A</v>
      </c>
    </row>
    <row r="976" spans="1:1" ht="18" customHeight="1" x14ac:dyDescent="0.25">
      <c r="A976" s="352" t="e">
        <f>MATCH(B976,STUDIES!$A$4:$A$503,0)</f>
        <v>#N/A</v>
      </c>
    </row>
    <row r="977" spans="1:1" ht="18" customHeight="1" x14ac:dyDescent="0.25">
      <c r="A977" s="352" t="e">
        <f>MATCH(B977,STUDIES!$A$4:$A$503,0)</f>
        <v>#N/A</v>
      </c>
    </row>
    <row r="978" spans="1:1" ht="18" customHeight="1" x14ac:dyDescent="0.25">
      <c r="A978" s="352" t="e">
        <f>MATCH(B978,STUDIES!$A$4:$A$503,0)</f>
        <v>#N/A</v>
      </c>
    </row>
    <row r="979" spans="1:1" ht="18" customHeight="1" x14ac:dyDescent="0.25">
      <c r="A979" s="352" t="e">
        <f>MATCH(B979,STUDIES!$A$4:$A$503,0)</f>
        <v>#N/A</v>
      </c>
    </row>
    <row r="980" spans="1:1" ht="18" customHeight="1" x14ac:dyDescent="0.25">
      <c r="A980" s="352" t="e">
        <f>MATCH(B980,STUDIES!$A$4:$A$503,0)</f>
        <v>#N/A</v>
      </c>
    </row>
    <row r="981" spans="1:1" ht="18" customHeight="1" x14ac:dyDescent="0.25">
      <c r="A981" s="352" t="e">
        <f>MATCH(B981,STUDIES!$A$4:$A$503,0)</f>
        <v>#N/A</v>
      </c>
    </row>
    <row r="982" spans="1:1" ht="18" customHeight="1" x14ac:dyDescent="0.25">
      <c r="A982" s="352" t="e">
        <f>MATCH(B982,STUDIES!$A$4:$A$503,0)</f>
        <v>#N/A</v>
      </c>
    </row>
    <row r="983" spans="1:1" ht="18" customHeight="1" x14ac:dyDescent="0.25">
      <c r="A983" s="352" t="e">
        <f>MATCH(B983,STUDIES!$A$4:$A$503,0)</f>
        <v>#N/A</v>
      </c>
    </row>
    <row r="984" spans="1:1" ht="18" customHeight="1" x14ac:dyDescent="0.25">
      <c r="A984" s="352" t="e">
        <f>MATCH(B984,STUDIES!$A$4:$A$503,0)</f>
        <v>#N/A</v>
      </c>
    </row>
    <row r="985" spans="1:1" ht="18" customHeight="1" x14ac:dyDescent="0.25">
      <c r="A985" s="352" t="e">
        <f>MATCH(B985,STUDIES!$A$4:$A$503,0)</f>
        <v>#N/A</v>
      </c>
    </row>
    <row r="986" spans="1:1" ht="18" customHeight="1" x14ac:dyDescent="0.25">
      <c r="A986" s="352" t="e">
        <f>MATCH(B986,STUDIES!$A$4:$A$503,0)</f>
        <v>#N/A</v>
      </c>
    </row>
    <row r="987" spans="1:1" ht="18" customHeight="1" x14ac:dyDescent="0.25">
      <c r="A987" s="352" t="e">
        <f>MATCH(B987,STUDIES!$A$4:$A$503,0)</f>
        <v>#N/A</v>
      </c>
    </row>
    <row r="988" spans="1:1" ht="18" customHeight="1" x14ac:dyDescent="0.25">
      <c r="A988" s="352" t="e">
        <f>MATCH(B988,STUDIES!$A$4:$A$503,0)</f>
        <v>#N/A</v>
      </c>
    </row>
    <row r="989" spans="1:1" ht="18" customHeight="1" x14ac:dyDescent="0.25">
      <c r="A989" s="352" t="e">
        <f>MATCH(B989,STUDIES!$A$4:$A$503,0)</f>
        <v>#N/A</v>
      </c>
    </row>
    <row r="990" spans="1:1" ht="18" customHeight="1" x14ac:dyDescent="0.25">
      <c r="A990" s="352" t="e">
        <f>MATCH(B990,STUDIES!$A$4:$A$503,0)</f>
        <v>#N/A</v>
      </c>
    </row>
    <row r="991" spans="1:1" ht="18" customHeight="1" x14ac:dyDescent="0.25">
      <c r="A991" s="352" t="e">
        <f>MATCH(B991,STUDIES!$A$4:$A$503,0)</f>
        <v>#N/A</v>
      </c>
    </row>
    <row r="992" spans="1:1" ht="18" customHeight="1" x14ac:dyDescent="0.25">
      <c r="A992" s="352" t="e">
        <f>MATCH(B992,STUDIES!$A$4:$A$503,0)</f>
        <v>#N/A</v>
      </c>
    </row>
    <row r="993" spans="1:1" ht="18" customHeight="1" x14ac:dyDescent="0.25">
      <c r="A993" s="352" t="e">
        <f>MATCH(B993,STUDIES!$A$4:$A$503,0)</f>
        <v>#N/A</v>
      </c>
    </row>
    <row r="994" spans="1:1" ht="18" customHeight="1" x14ac:dyDescent="0.25">
      <c r="A994" s="352" t="e">
        <f>MATCH(B994,STUDIES!$A$4:$A$503,0)</f>
        <v>#N/A</v>
      </c>
    </row>
    <row r="995" spans="1:1" ht="18" customHeight="1" x14ac:dyDescent="0.25">
      <c r="A995" s="352" t="e">
        <f>MATCH(B995,STUDIES!$A$4:$A$503,0)</f>
        <v>#N/A</v>
      </c>
    </row>
    <row r="996" spans="1:1" ht="18" customHeight="1" x14ac:dyDescent="0.25">
      <c r="A996" s="352" t="e">
        <f>MATCH(B996,STUDIES!$A$4:$A$503,0)</f>
        <v>#N/A</v>
      </c>
    </row>
    <row r="997" spans="1:1" ht="18" customHeight="1" x14ac:dyDescent="0.25">
      <c r="A997" s="352" t="e">
        <f>MATCH(B997,STUDIES!$A$4:$A$503,0)</f>
        <v>#N/A</v>
      </c>
    </row>
    <row r="998" spans="1:1" ht="18" customHeight="1" x14ac:dyDescent="0.25">
      <c r="A998" s="352" t="e">
        <f>MATCH(B998,STUDIES!$A$4:$A$503,0)</f>
        <v>#N/A</v>
      </c>
    </row>
    <row r="999" spans="1:1" ht="18" customHeight="1" x14ac:dyDescent="0.25">
      <c r="A999" s="352" t="e">
        <f>MATCH(B999,STUDIES!$A$4:$A$503,0)</f>
        <v>#N/A</v>
      </c>
    </row>
    <row r="1000" spans="1:1" ht="18" customHeight="1" x14ac:dyDescent="0.25">
      <c r="A1000" s="352" t="e">
        <f>MATCH(B1000,STUDIES!$A$4:$A$503,0)</f>
        <v>#N/A</v>
      </c>
    </row>
    <row r="1001" spans="1:1" ht="18" customHeight="1" x14ac:dyDescent="0.25">
      <c r="A1001" s="352" t="e">
        <f>MATCH(B1001,STUDIES!$A$4:$A$503,0)</f>
        <v>#N/A</v>
      </c>
    </row>
    <row r="1002" spans="1:1" ht="18" customHeight="1" x14ac:dyDescent="0.25">
      <c r="A1002" s="352" t="e">
        <f>MATCH(B1002,STUDIES!$A$4:$A$503,0)</f>
        <v>#N/A</v>
      </c>
    </row>
    <row r="1003" spans="1:1" ht="18" customHeight="1" x14ac:dyDescent="0.25">
      <c r="A1003" s="352" t="e">
        <f>MATCH(B1003,STUDIES!$A$4:$A$503,0)</f>
        <v>#N/A</v>
      </c>
    </row>
    <row r="1004" spans="1:1" ht="18" customHeight="1" x14ac:dyDescent="0.25">
      <c r="A1004" s="352" t="e">
        <f>MATCH(B1004,STUDIES!$A$4:$A$503,0)</f>
        <v>#N/A</v>
      </c>
    </row>
    <row r="1005" spans="1:1" ht="18" customHeight="1" x14ac:dyDescent="0.25">
      <c r="A1005" s="352" t="e">
        <f>MATCH(B1005,STUDIES!$A$4:$A$503,0)</f>
        <v>#N/A</v>
      </c>
    </row>
    <row r="1006" spans="1:1" ht="18" customHeight="1" x14ac:dyDescent="0.25">
      <c r="A1006" s="352" t="e">
        <f>MATCH(B1006,STUDIES!$A$4:$A$503,0)</f>
        <v>#N/A</v>
      </c>
    </row>
    <row r="1007" spans="1:1" ht="18" customHeight="1" x14ac:dyDescent="0.25">
      <c r="A1007" s="352" t="e">
        <f>MATCH(B1007,STUDIES!$A$4:$A$503,0)</f>
        <v>#N/A</v>
      </c>
    </row>
    <row r="1008" spans="1:1" ht="18" customHeight="1" x14ac:dyDescent="0.25">
      <c r="A1008" s="352" t="e">
        <f>MATCH(B1008,STUDIES!$A$4:$A$503,0)</f>
        <v>#N/A</v>
      </c>
    </row>
    <row r="1009" spans="1:1" ht="18" customHeight="1" x14ac:dyDescent="0.25">
      <c r="A1009" s="352" t="e">
        <f>MATCH(B1009,STUDIES!$A$4:$A$503,0)</f>
        <v>#N/A</v>
      </c>
    </row>
    <row r="1010" spans="1:1" ht="18" customHeight="1" x14ac:dyDescent="0.25">
      <c r="A1010" s="352" t="e">
        <f>MATCH(B1010,STUDIES!$A$4:$A$503,0)</f>
        <v>#N/A</v>
      </c>
    </row>
    <row r="1011" spans="1:1" ht="18" customHeight="1" x14ac:dyDescent="0.25">
      <c r="A1011" s="352" t="e">
        <f>MATCH(B1011,STUDIES!$A$4:$A$503,0)</f>
        <v>#N/A</v>
      </c>
    </row>
    <row r="1012" spans="1:1" ht="18" customHeight="1" x14ac:dyDescent="0.25">
      <c r="A1012" s="352" t="e">
        <f>MATCH(B1012,STUDIES!$A$4:$A$503,0)</f>
        <v>#N/A</v>
      </c>
    </row>
    <row r="1013" spans="1:1" ht="18" customHeight="1" x14ac:dyDescent="0.25">
      <c r="A1013" s="352" t="e">
        <f>MATCH(B1013,STUDIES!$A$4:$A$503,0)</f>
        <v>#N/A</v>
      </c>
    </row>
    <row r="1014" spans="1:1" ht="18" customHeight="1" x14ac:dyDescent="0.25">
      <c r="A1014" s="352" t="e">
        <f>MATCH(B1014,STUDIES!$A$4:$A$503,0)</f>
        <v>#N/A</v>
      </c>
    </row>
    <row r="1015" spans="1:1" ht="18" customHeight="1" x14ac:dyDescent="0.25">
      <c r="A1015" s="352" t="e">
        <f>MATCH(B1015,STUDIES!$A$4:$A$503,0)</f>
        <v>#N/A</v>
      </c>
    </row>
    <row r="1016" spans="1:1" ht="18" customHeight="1" x14ac:dyDescent="0.25">
      <c r="A1016" s="352" t="e">
        <f>MATCH(B1016,STUDIES!$A$4:$A$503,0)</f>
        <v>#N/A</v>
      </c>
    </row>
    <row r="1017" spans="1:1" ht="18" customHeight="1" x14ac:dyDescent="0.25">
      <c r="A1017" s="352" t="e">
        <f>MATCH(B1017,STUDIES!$A$4:$A$503,0)</f>
        <v>#N/A</v>
      </c>
    </row>
    <row r="1018" spans="1:1" ht="18" customHeight="1" x14ac:dyDescent="0.25">
      <c r="A1018" s="352" t="e">
        <f>MATCH(B1018,STUDIES!$A$4:$A$503,0)</f>
        <v>#N/A</v>
      </c>
    </row>
    <row r="1019" spans="1:1" ht="18" customHeight="1" x14ac:dyDescent="0.25">
      <c r="A1019" s="352" t="e">
        <f>MATCH(B1019,STUDIES!$A$4:$A$503,0)</f>
        <v>#N/A</v>
      </c>
    </row>
    <row r="1020" spans="1:1" ht="18" customHeight="1" x14ac:dyDescent="0.25">
      <c r="A1020" s="352" t="e">
        <f>MATCH(B1020,STUDIES!$A$4:$A$503,0)</f>
        <v>#N/A</v>
      </c>
    </row>
    <row r="1021" spans="1:1" ht="18" customHeight="1" x14ac:dyDescent="0.25">
      <c r="A1021" s="352" t="e">
        <f>MATCH(B1021,STUDIES!$A$4:$A$503,0)</f>
        <v>#N/A</v>
      </c>
    </row>
    <row r="1022" spans="1:1" ht="18" customHeight="1" x14ac:dyDescent="0.25">
      <c r="A1022" s="352" t="e">
        <f>MATCH(B1022,STUDIES!$A$4:$A$503,0)</f>
        <v>#N/A</v>
      </c>
    </row>
    <row r="1023" spans="1:1" ht="18" customHeight="1" x14ac:dyDescent="0.25">
      <c r="A1023" s="352" t="e">
        <f>MATCH(B1023,STUDIES!$A$4:$A$503,0)</f>
        <v>#N/A</v>
      </c>
    </row>
    <row r="1024" spans="1:1" ht="18" customHeight="1" x14ac:dyDescent="0.25">
      <c r="A1024" s="352" t="e">
        <f>MATCH(B1024,STUDIES!$A$4:$A$503,0)</f>
        <v>#N/A</v>
      </c>
    </row>
    <row r="1025" spans="1:1" ht="18" customHeight="1" x14ac:dyDescent="0.25">
      <c r="A1025" s="352" t="e">
        <f>MATCH(B1025,STUDIES!$A$4:$A$503,0)</f>
        <v>#N/A</v>
      </c>
    </row>
    <row r="1026" spans="1:1" ht="18" customHeight="1" x14ac:dyDescent="0.25">
      <c r="A1026" s="352" t="e">
        <f>MATCH(B1026,STUDIES!$A$4:$A$503,0)</f>
        <v>#N/A</v>
      </c>
    </row>
    <row r="1027" spans="1:1" ht="18" customHeight="1" x14ac:dyDescent="0.25">
      <c r="A1027" s="352" t="e">
        <f>MATCH(B1027,STUDIES!$A$4:$A$503,0)</f>
        <v>#N/A</v>
      </c>
    </row>
    <row r="1028" spans="1:1" ht="18" customHeight="1" x14ac:dyDescent="0.25">
      <c r="A1028" s="352" t="e">
        <f>MATCH(B1028,STUDIES!$A$4:$A$503,0)</f>
        <v>#N/A</v>
      </c>
    </row>
    <row r="1029" spans="1:1" ht="18" customHeight="1" x14ac:dyDescent="0.25">
      <c r="A1029" s="352" t="e">
        <f>MATCH(B1029,STUDIES!$A$4:$A$503,0)</f>
        <v>#N/A</v>
      </c>
    </row>
    <row r="1030" spans="1:1" ht="18" customHeight="1" x14ac:dyDescent="0.25">
      <c r="A1030" s="352" t="e">
        <f>MATCH(B1030,STUDIES!$A$4:$A$503,0)</f>
        <v>#N/A</v>
      </c>
    </row>
    <row r="1031" spans="1:1" ht="18" customHeight="1" x14ac:dyDescent="0.25">
      <c r="A1031" s="352" t="e">
        <f>MATCH(B1031,STUDIES!$A$4:$A$503,0)</f>
        <v>#N/A</v>
      </c>
    </row>
    <row r="1032" spans="1:1" ht="18" customHeight="1" x14ac:dyDescent="0.25">
      <c r="A1032" s="352" t="e">
        <f>MATCH(B1032,STUDIES!$A$4:$A$503,0)</f>
        <v>#N/A</v>
      </c>
    </row>
    <row r="1033" spans="1:1" ht="18" customHeight="1" x14ac:dyDescent="0.25">
      <c r="A1033" s="352" t="e">
        <f>MATCH(B1033,STUDIES!$A$4:$A$503,0)</f>
        <v>#N/A</v>
      </c>
    </row>
    <row r="1034" spans="1:1" ht="18" customHeight="1" x14ac:dyDescent="0.25">
      <c r="A1034" s="352" t="e">
        <f>MATCH(B1034,STUDIES!$A$4:$A$503,0)</f>
        <v>#N/A</v>
      </c>
    </row>
    <row r="1035" spans="1:1" ht="18" customHeight="1" x14ac:dyDescent="0.25">
      <c r="A1035" s="352" t="e">
        <f>MATCH(B1035,STUDIES!$A$4:$A$503,0)</f>
        <v>#N/A</v>
      </c>
    </row>
    <row r="1036" spans="1:1" ht="18" customHeight="1" x14ac:dyDescent="0.25">
      <c r="A1036" s="352" t="e">
        <f>MATCH(B1036,STUDIES!$A$4:$A$503,0)</f>
        <v>#N/A</v>
      </c>
    </row>
    <row r="1037" spans="1:1" ht="18" customHeight="1" x14ac:dyDescent="0.25">
      <c r="A1037" s="352" t="e">
        <f>MATCH(B1037,STUDIES!$A$4:$A$503,0)</f>
        <v>#N/A</v>
      </c>
    </row>
    <row r="1038" spans="1:1" ht="18" customHeight="1" x14ac:dyDescent="0.25">
      <c r="A1038" s="352" t="e">
        <f>MATCH(B1038,STUDIES!$A$4:$A$503,0)</f>
        <v>#N/A</v>
      </c>
    </row>
    <row r="1039" spans="1:1" ht="18" customHeight="1" x14ac:dyDescent="0.25">
      <c r="A1039" s="352" t="e">
        <f>MATCH(B1039,STUDIES!$A$4:$A$503,0)</f>
        <v>#N/A</v>
      </c>
    </row>
    <row r="1040" spans="1:1" ht="18" customHeight="1" x14ac:dyDescent="0.25">
      <c r="A1040" s="352" t="e">
        <f>MATCH(B1040,STUDIES!$A$4:$A$503,0)</f>
        <v>#N/A</v>
      </c>
    </row>
    <row r="1041" spans="1:1" ht="18" customHeight="1" x14ac:dyDescent="0.25">
      <c r="A1041" s="352" t="e">
        <f>MATCH(B1041,STUDIES!$A$4:$A$503,0)</f>
        <v>#N/A</v>
      </c>
    </row>
    <row r="1042" spans="1:1" ht="18" customHeight="1" x14ac:dyDescent="0.25">
      <c r="A1042" s="352" t="e">
        <f>MATCH(B1042,STUDIES!$A$4:$A$503,0)</f>
        <v>#N/A</v>
      </c>
    </row>
    <row r="1043" spans="1:1" ht="18" customHeight="1" x14ac:dyDescent="0.25">
      <c r="A1043" s="352" t="e">
        <f>MATCH(B1043,STUDIES!$A$4:$A$503,0)</f>
        <v>#N/A</v>
      </c>
    </row>
    <row r="1044" spans="1:1" ht="18" customHeight="1" x14ac:dyDescent="0.25">
      <c r="A1044" s="352" t="e">
        <f>MATCH(B1044,STUDIES!$A$4:$A$503,0)</f>
        <v>#N/A</v>
      </c>
    </row>
    <row r="1045" spans="1:1" ht="18" customHeight="1" x14ac:dyDescent="0.25">
      <c r="A1045" s="352" t="e">
        <f>MATCH(B1045,STUDIES!$A$4:$A$503,0)</f>
        <v>#N/A</v>
      </c>
    </row>
    <row r="1046" spans="1:1" ht="18" customHeight="1" x14ac:dyDescent="0.25">
      <c r="A1046" s="352" t="e">
        <f>MATCH(B1046,STUDIES!$A$4:$A$503,0)</f>
        <v>#N/A</v>
      </c>
    </row>
    <row r="1047" spans="1:1" ht="18" customHeight="1" x14ac:dyDescent="0.25">
      <c r="A1047" s="352" t="e">
        <f>MATCH(B1047,STUDIES!$A$4:$A$503,0)</f>
        <v>#N/A</v>
      </c>
    </row>
    <row r="1048" spans="1:1" ht="18" customHeight="1" x14ac:dyDescent="0.25">
      <c r="A1048" s="352" t="e">
        <f>MATCH(B1048,STUDIES!$A$4:$A$503,0)</f>
        <v>#N/A</v>
      </c>
    </row>
    <row r="1049" spans="1:1" ht="18" customHeight="1" x14ac:dyDescent="0.25">
      <c r="A1049" s="352" t="e">
        <f>MATCH(B1049,STUDIES!$A$4:$A$503,0)</f>
        <v>#N/A</v>
      </c>
    </row>
    <row r="1050" spans="1:1" ht="18" customHeight="1" x14ac:dyDescent="0.25">
      <c r="A1050" s="352" t="e">
        <f>MATCH(B1050,STUDIES!$A$4:$A$503,0)</f>
        <v>#N/A</v>
      </c>
    </row>
    <row r="1051" spans="1:1" ht="18" customHeight="1" x14ac:dyDescent="0.25">
      <c r="A1051" s="352" t="e">
        <f>MATCH(B1051,STUDIES!$A$4:$A$503,0)</f>
        <v>#N/A</v>
      </c>
    </row>
    <row r="1052" spans="1:1" ht="18" customHeight="1" x14ac:dyDescent="0.25">
      <c r="A1052" s="352" t="e">
        <f>MATCH(B1052,STUDIES!$A$4:$A$503,0)</f>
        <v>#N/A</v>
      </c>
    </row>
    <row r="1053" spans="1:1" ht="18" customHeight="1" x14ac:dyDescent="0.25">
      <c r="A1053" s="352" t="e">
        <f>MATCH(B1053,STUDIES!$A$4:$A$503,0)</f>
        <v>#N/A</v>
      </c>
    </row>
    <row r="1054" spans="1:1" ht="18" customHeight="1" x14ac:dyDescent="0.25">
      <c r="A1054" s="352" t="e">
        <f>MATCH(B1054,STUDIES!$A$4:$A$503,0)</f>
        <v>#N/A</v>
      </c>
    </row>
    <row r="1055" spans="1:1" ht="18" customHeight="1" x14ac:dyDescent="0.25">
      <c r="A1055" s="352" t="e">
        <f>MATCH(B1055,STUDIES!$A$4:$A$503,0)</f>
        <v>#N/A</v>
      </c>
    </row>
    <row r="1056" spans="1:1" ht="18" customHeight="1" x14ac:dyDescent="0.25">
      <c r="A1056" s="352" t="e">
        <f>MATCH(B1056,STUDIES!$A$4:$A$503,0)</f>
        <v>#N/A</v>
      </c>
    </row>
    <row r="1057" spans="1:1" ht="18" customHeight="1" x14ac:dyDescent="0.25">
      <c r="A1057" s="352" t="e">
        <f>MATCH(B1057,STUDIES!$A$4:$A$503,0)</f>
        <v>#N/A</v>
      </c>
    </row>
    <row r="1058" spans="1:1" ht="18" customHeight="1" x14ac:dyDescent="0.25">
      <c r="A1058" s="352" t="e">
        <f>MATCH(B1058,STUDIES!$A$4:$A$503,0)</f>
        <v>#N/A</v>
      </c>
    </row>
    <row r="1059" spans="1:1" ht="18" customHeight="1" x14ac:dyDescent="0.25">
      <c r="A1059" s="352" t="e">
        <f>MATCH(B1059,STUDIES!$A$4:$A$503,0)</f>
        <v>#N/A</v>
      </c>
    </row>
    <row r="1060" spans="1:1" ht="18" customHeight="1" x14ac:dyDescent="0.25">
      <c r="A1060" s="352" t="e">
        <f>MATCH(B1060,STUDIES!$A$4:$A$503,0)</f>
        <v>#N/A</v>
      </c>
    </row>
    <row r="1061" spans="1:1" ht="18" customHeight="1" x14ac:dyDescent="0.25">
      <c r="A1061" s="352" t="e">
        <f>MATCH(B1061,STUDIES!$A$4:$A$503,0)</f>
        <v>#N/A</v>
      </c>
    </row>
    <row r="1062" spans="1:1" ht="18" customHeight="1" x14ac:dyDescent="0.25">
      <c r="A1062" s="352" t="e">
        <f>MATCH(B1062,STUDIES!$A$4:$A$503,0)</f>
        <v>#N/A</v>
      </c>
    </row>
    <row r="1063" spans="1:1" ht="18" customHeight="1" x14ac:dyDescent="0.25">
      <c r="A1063" s="352" t="e">
        <f>MATCH(B1063,STUDIES!$A$4:$A$503,0)</f>
        <v>#N/A</v>
      </c>
    </row>
    <row r="1064" spans="1:1" ht="18" customHeight="1" x14ac:dyDescent="0.25">
      <c r="A1064" s="352" t="e">
        <f>MATCH(B1064,STUDIES!$A$4:$A$503,0)</f>
        <v>#N/A</v>
      </c>
    </row>
    <row r="1065" spans="1:1" ht="18" customHeight="1" x14ac:dyDescent="0.25">
      <c r="A1065" s="352" t="e">
        <f>MATCH(B1065,STUDIES!$A$4:$A$503,0)</f>
        <v>#N/A</v>
      </c>
    </row>
    <row r="1066" spans="1:1" ht="18" customHeight="1" x14ac:dyDescent="0.25">
      <c r="A1066" s="352" t="e">
        <f>MATCH(B1066,STUDIES!$A$4:$A$503,0)</f>
        <v>#N/A</v>
      </c>
    </row>
    <row r="1067" spans="1:1" ht="18" customHeight="1" x14ac:dyDescent="0.25">
      <c r="A1067" s="352" t="e">
        <f>MATCH(B1067,STUDIES!$A$4:$A$503,0)</f>
        <v>#N/A</v>
      </c>
    </row>
    <row r="1068" spans="1:1" ht="18" customHeight="1" x14ac:dyDescent="0.25">
      <c r="A1068" s="352" t="e">
        <f>MATCH(B1068,STUDIES!$A$4:$A$503,0)</f>
        <v>#N/A</v>
      </c>
    </row>
    <row r="1069" spans="1:1" ht="18" customHeight="1" x14ac:dyDescent="0.25">
      <c r="A1069" s="352" t="e">
        <f>MATCH(B1069,STUDIES!$A$4:$A$503,0)</f>
        <v>#N/A</v>
      </c>
    </row>
    <row r="1070" spans="1:1" ht="18" customHeight="1" x14ac:dyDescent="0.25">
      <c r="A1070" s="352" t="e">
        <f>MATCH(B1070,STUDIES!$A$4:$A$503,0)</f>
        <v>#N/A</v>
      </c>
    </row>
    <row r="1071" spans="1:1" ht="18" customHeight="1" x14ac:dyDescent="0.25">
      <c r="A1071" s="352" t="e">
        <f>MATCH(B1071,STUDIES!$A$4:$A$503,0)</f>
        <v>#N/A</v>
      </c>
    </row>
    <row r="1072" spans="1:1" ht="18" customHeight="1" x14ac:dyDescent="0.25">
      <c r="A1072" s="352" t="e">
        <f>MATCH(B1072,STUDIES!$A$4:$A$503,0)</f>
        <v>#N/A</v>
      </c>
    </row>
    <row r="1073" spans="1:1" ht="18" customHeight="1" x14ac:dyDescent="0.25">
      <c r="A1073" s="352" t="e">
        <f>MATCH(B1073,STUDIES!$A$4:$A$503,0)</f>
        <v>#N/A</v>
      </c>
    </row>
    <row r="1074" spans="1:1" ht="18" customHeight="1" x14ac:dyDescent="0.25">
      <c r="A1074" s="352" t="e">
        <f>MATCH(B1074,STUDIES!$A$4:$A$503,0)</f>
        <v>#N/A</v>
      </c>
    </row>
    <row r="1075" spans="1:1" ht="18" customHeight="1" x14ac:dyDescent="0.25">
      <c r="A1075" s="352" t="e">
        <f>MATCH(B1075,STUDIES!$A$4:$A$503,0)</f>
        <v>#N/A</v>
      </c>
    </row>
    <row r="1076" spans="1:1" ht="18" customHeight="1" x14ac:dyDescent="0.25">
      <c r="A1076" s="352" t="e">
        <f>MATCH(B1076,STUDIES!$A$4:$A$503,0)</f>
        <v>#N/A</v>
      </c>
    </row>
    <row r="1077" spans="1:1" ht="18" customHeight="1" x14ac:dyDescent="0.25">
      <c r="A1077" s="352" t="e">
        <f>MATCH(B1077,STUDIES!$A$4:$A$503,0)</f>
        <v>#N/A</v>
      </c>
    </row>
    <row r="1078" spans="1:1" ht="18" customHeight="1" x14ac:dyDescent="0.25">
      <c r="A1078" s="352" t="e">
        <f>MATCH(B1078,STUDIES!$A$4:$A$503,0)</f>
        <v>#N/A</v>
      </c>
    </row>
    <row r="1079" spans="1:1" ht="18" customHeight="1" x14ac:dyDescent="0.25">
      <c r="A1079" s="352" t="e">
        <f>MATCH(B1079,STUDIES!$A$4:$A$503,0)</f>
        <v>#N/A</v>
      </c>
    </row>
    <row r="1080" spans="1:1" ht="18" customHeight="1" x14ac:dyDescent="0.25">
      <c r="A1080" s="352" t="e">
        <f>MATCH(B1080,STUDIES!$A$4:$A$503,0)</f>
        <v>#N/A</v>
      </c>
    </row>
    <row r="1081" spans="1:1" ht="18" customHeight="1" x14ac:dyDescent="0.25">
      <c r="A1081" s="352" t="e">
        <f>MATCH(B1081,STUDIES!$A$4:$A$503,0)</f>
        <v>#N/A</v>
      </c>
    </row>
    <row r="1082" spans="1:1" ht="18" customHeight="1" x14ac:dyDescent="0.25">
      <c r="A1082" s="352" t="e">
        <f>MATCH(B1082,STUDIES!$A$4:$A$503,0)</f>
        <v>#N/A</v>
      </c>
    </row>
    <row r="1083" spans="1:1" ht="18" customHeight="1" x14ac:dyDescent="0.25">
      <c r="A1083" s="352" t="e">
        <f>MATCH(B1083,STUDIES!$A$4:$A$503,0)</f>
        <v>#N/A</v>
      </c>
    </row>
    <row r="1084" spans="1:1" ht="18" customHeight="1" x14ac:dyDescent="0.25">
      <c r="A1084" s="352" t="e">
        <f>MATCH(B1084,STUDIES!$A$4:$A$503,0)</f>
        <v>#N/A</v>
      </c>
    </row>
    <row r="1085" spans="1:1" ht="18" customHeight="1" x14ac:dyDescent="0.25">
      <c r="A1085" s="352" t="e">
        <f>MATCH(B1085,STUDIES!$A$4:$A$503,0)</f>
        <v>#N/A</v>
      </c>
    </row>
    <row r="1086" spans="1:1" ht="18" customHeight="1" x14ac:dyDescent="0.25">
      <c r="A1086" s="352" t="e">
        <f>MATCH(B1086,STUDIES!$A$4:$A$503,0)</f>
        <v>#N/A</v>
      </c>
    </row>
    <row r="1087" spans="1:1" ht="18" customHeight="1" x14ac:dyDescent="0.25">
      <c r="A1087" s="352" t="e">
        <f>MATCH(B1087,STUDIES!$A$4:$A$503,0)</f>
        <v>#N/A</v>
      </c>
    </row>
    <row r="1088" spans="1:1" ht="18" customHeight="1" x14ac:dyDescent="0.25">
      <c r="A1088" s="352" t="e">
        <f>MATCH(B1088,STUDIES!$A$4:$A$503,0)</f>
        <v>#N/A</v>
      </c>
    </row>
    <row r="1089" spans="1:1" ht="18" customHeight="1" x14ac:dyDescent="0.25">
      <c r="A1089" s="352" t="e">
        <f>MATCH(B1089,STUDIES!$A$4:$A$503,0)</f>
        <v>#N/A</v>
      </c>
    </row>
    <row r="1090" spans="1:1" ht="18" customHeight="1" x14ac:dyDescent="0.25">
      <c r="A1090" s="352" t="e">
        <f>MATCH(B1090,STUDIES!$A$4:$A$503,0)</f>
        <v>#N/A</v>
      </c>
    </row>
    <row r="1091" spans="1:1" ht="18" customHeight="1" x14ac:dyDescent="0.25">
      <c r="A1091" s="352" t="e">
        <f>MATCH(B1091,STUDIES!$A$4:$A$503,0)</f>
        <v>#N/A</v>
      </c>
    </row>
    <row r="1092" spans="1:1" ht="18" customHeight="1" x14ac:dyDescent="0.25">
      <c r="A1092" s="352" t="e">
        <f>MATCH(B1092,STUDIES!$A$4:$A$503,0)</f>
        <v>#N/A</v>
      </c>
    </row>
    <row r="1093" spans="1:1" ht="18" customHeight="1" x14ac:dyDescent="0.25">
      <c r="A1093" s="352" t="e">
        <f>MATCH(B1093,STUDIES!$A$4:$A$503,0)</f>
        <v>#N/A</v>
      </c>
    </row>
    <row r="1094" spans="1:1" ht="18" customHeight="1" x14ac:dyDescent="0.25">
      <c r="A1094" s="352" t="e">
        <f>MATCH(B1094,STUDIES!$A$4:$A$503,0)</f>
        <v>#N/A</v>
      </c>
    </row>
    <row r="1095" spans="1:1" ht="18" customHeight="1" x14ac:dyDescent="0.25">
      <c r="A1095" s="352" t="e">
        <f>MATCH(B1095,STUDIES!$A$4:$A$503,0)</f>
        <v>#N/A</v>
      </c>
    </row>
    <row r="1096" spans="1:1" ht="18" customHeight="1" x14ac:dyDescent="0.25">
      <c r="A1096" s="352" t="e">
        <f>MATCH(B1096,STUDIES!$A$4:$A$503,0)</f>
        <v>#N/A</v>
      </c>
    </row>
    <row r="1097" spans="1:1" ht="18" customHeight="1" x14ac:dyDescent="0.25">
      <c r="A1097" s="352" t="e">
        <f>MATCH(B1097,STUDIES!$A$4:$A$503,0)</f>
        <v>#N/A</v>
      </c>
    </row>
    <row r="1098" spans="1:1" ht="18" customHeight="1" x14ac:dyDescent="0.25">
      <c r="A1098" s="352" t="e">
        <f>MATCH(B1098,STUDIES!$A$4:$A$503,0)</f>
        <v>#N/A</v>
      </c>
    </row>
    <row r="1099" spans="1:1" ht="18" customHeight="1" x14ac:dyDescent="0.25">
      <c r="A1099" s="352" t="e">
        <f>MATCH(B1099,STUDIES!$A$4:$A$503,0)</f>
        <v>#N/A</v>
      </c>
    </row>
    <row r="1100" spans="1:1" ht="18" customHeight="1" x14ac:dyDescent="0.25">
      <c r="A1100" s="352" t="e">
        <f>MATCH(B1100,STUDIES!$A$4:$A$503,0)</f>
        <v>#N/A</v>
      </c>
    </row>
    <row r="1101" spans="1:1" ht="18" customHeight="1" x14ac:dyDescent="0.25">
      <c r="A1101" s="352" t="e">
        <f>MATCH(B1101,STUDIES!$A$4:$A$503,0)</f>
        <v>#N/A</v>
      </c>
    </row>
    <row r="1102" spans="1:1" ht="18" customHeight="1" x14ac:dyDescent="0.25">
      <c r="A1102" s="352" t="e">
        <f>MATCH(B1102,STUDIES!$A$4:$A$503,0)</f>
        <v>#N/A</v>
      </c>
    </row>
    <row r="1103" spans="1:1" ht="18" customHeight="1" x14ac:dyDescent="0.25">
      <c r="A1103" s="352" t="e">
        <f>MATCH(B1103,STUDIES!$A$4:$A$503,0)</f>
        <v>#N/A</v>
      </c>
    </row>
    <row r="1104" spans="1:1" ht="18" customHeight="1" x14ac:dyDescent="0.25">
      <c r="A1104" s="352" t="e">
        <f>MATCH(B1104,STUDIES!$A$4:$A$503,0)</f>
        <v>#N/A</v>
      </c>
    </row>
    <row r="1105" spans="1:1" ht="18" customHeight="1" x14ac:dyDescent="0.25">
      <c r="A1105" s="352" t="e">
        <f>MATCH(B1105,STUDIES!$A$4:$A$503,0)</f>
        <v>#N/A</v>
      </c>
    </row>
    <row r="1106" spans="1:1" ht="18" customHeight="1" x14ac:dyDescent="0.25">
      <c r="A1106" s="352" t="e">
        <f>MATCH(B1106,STUDIES!$A$4:$A$503,0)</f>
        <v>#N/A</v>
      </c>
    </row>
    <row r="1107" spans="1:1" ht="18" customHeight="1" x14ac:dyDescent="0.25">
      <c r="A1107" s="352" t="e">
        <f>MATCH(B1107,STUDIES!$A$4:$A$503,0)</f>
        <v>#N/A</v>
      </c>
    </row>
    <row r="1108" spans="1:1" ht="18" customHeight="1" x14ac:dyDescent="0.25">
      <c r="A1108" s="352" t="e">
        <f>MATCH(B1108,STUDIES!$A$4:$A$503,0)</f>
        <v>#N/A</v>
      </c>
    </row>
    <row r="1109" spans="1:1" ht="18" customHeight="1" x14ac:dyDescent="0.25">
      <c r="A1109" s="352" t="e">
        <f>MATCH(B1109,STUDIES!$A$4:$A$503,0)</f>
        <v>#N/A</v>
      </c>
    </row>
    <row r="1110" spans="1:1" ht="18" customHeight="1" x14ac:dyDescent="0.25">
      <c r="A1110" s="352" t="e">
        <f>MATCH(B1110,STUDIES!$A$4:$A$503,0)</f>
        <v>#N/A</v>
      </c>
    </row>
    <row r="1111" spans="1:1" ht="18" customHeight="1" x14ac:dyDescent="0.25">
      <c r="A1111" s="352" t="e">
        <f>MATCH(B1111,STUDIES!$A$4:$A$503,0)</f>
        <v>#N/A</v>
      </c>
    </row>
    <row r="1112" spans="1:1" ht="18" customHeight="1" x14ac:dyDescent="0.25">
      <c r="A1112" s="352" t="e">
        <f>MATCH(B1112,STUDIES!$A$4:$A$503,0)</f>
        <v>#N/A</v>
      </c>
    </row>
    <row r="1113" spans="1:1" ht="18" customHeight="1" x14ac:dyDescent="0.25">
      <c r="A1113" s="352" t="e">
        <f>MATCH(B1113,STUDIES!$A$4:$A$503,0)</f>
        <v>#N/A</v>
      </c>
    </row>
    <row r="1114" spans="1:1" ht="18" customHeight="1" x14ac:dyDescent="0.25">
      <c r="A1114" s="352" t="e">
        <f>MATCH(B1114,STUDIES!$A$4:$A$503,0)</f>
        <v>#N/A</v>
      </c>
    </row>
    <row r="1115" spans="1:1" ht="18" customHeight="1" x14ac:dyDescent="0.25">
      <c r="A1115" s="352" t="e">
        <f>MATCH(B1115,STUDIES!$A$4:$A$503,0)</f>
        <v>#N/A</v>
      </c>
    </row>
    <row r="1116" spans="1:1" ht="18" customHeight="1" x14ac:dyDescent="0.25">
      <c r="A1116" s="352" t="e">
        <f>MATCH(B1116,STUDIES!$A$4:$A$503,0)</f>
        <v>#N/A</v>
      </c>
    </row>
    <row r="1117" spans="1:1" ht="18" customHeight="1" x14ac:dyDescent="0.25">
      <c r="A1117" s="352" t="e">
        <f>MATCH(B1117,STUDIES!$A$4:$A$503,0)</f>
        <v>#N/A</v>
      </c>
    </row>
    <row r="1118" spans="1:1" ht="18" customHeight="1" x14ac:dyDescent="0.25">
      <c r="A1118" s="352" t="e">
        <f>MATCH(B1118,STUDIES!$A$4:$A$503,0)</f>
        <v>#N/A</v>
      </c>
    </row>
    <row r="1119" spans="1:1" ht="18" customHeight="1" x14ac:dyDescent="0.25">
      <c r="A1119" s="352" t="e">
        <f>MATCH(B1119,STUDIES!$A$4:$A$503,0)</f>
        <v>#N/A</v>
      </c>
    </row>
    <row r="1120" spans="1:1" ht="18" customHeight="1" x14ac:dyDescent="0.25">
      <c r="A1120" s="352" t="e">
        <f>MATCH(B1120,STUDIES!$A$4:$A$503,0)</f>
        <v>#N/A</v>
      </c>
    </row>
    <row r="1121" spans="1:1" ht="18" customHeight="1" x14ac:dyDescent="0.25">
      <c r="A1121" s="352" t="e">
        <f>MATCH(B1121,STUDIES!$A$4:$A$503,0)</f>
        <v>#N/A</v>
      </c>
    </row>
    <row r="1122" spans="1:1" ht="18" customHeight="1" x14ac:dyDescent="0.25">
      <c r="A1122" s="352" t="e">
        <f>MATCH(B1122,STUDIES!$A$4:$A$503,0)</f>
        <v>#N/A</v>
      </c>
    </row>
    <row r="1123" spans="1:1" ht="18" customHeight="1" x14ac:dyDescent="0.25">
      <c r="A1123" s="352" t="e">
        <f>MATCH(B1123,STUDIES!$A$4:$A$503,0)</f>
        <v>#N/A</v>
      </c>
    </row>
    <row r="1124" spans="1:1" ht="18" customHeight="1" x14ac:dyDescent="0.25">
      <c r="A1124" s="352" t="e">
        <f>MATCH(B1124,STUDIES!$A$4:$A$503,0)</f>
        <v>#N/A</v>
      </c>
    </row>
    <row r="1125" spans="1:1" ht="18" customHeight="1" x14ac:dyDescent="0.25">
      <c r="A1125" s="352" t="e">
        <f>MATCH(B1125,STUDIES!$A$4:$A$503,0)</f>
        <v>#N/A</v>
      </c>
    </row>
    <row r="1126" spans="1:1" ht="18" customHeight="1" x14ac:dyDescent="0.25">
      <c r="A1126" s="352" t="e">
        <f>MATCH(B1126,STUDIES!$A$4:$A$503,0)</f>
        <v>#N/A</v>
      </c>
    </row>
    <row r="1127" spans="1:1" ht="18" customHeight="1" x14ac:dyDescent="0.25">
      <c r="A1127" s="352" t="e">
        <f>MATCH(B1127,STUDIES!$A$4:$A$503,0)</f>
        <v>#N/A</v>
      </c>
    </row>
    <row r="1128" spans="1:1" ht="18" customHeight="1" x14ac:dyDescent="0.25">
      <c r="A1128" s="352" t="e">
        <f>MATCH(B1128,STUDIES!$A$4:$A$503,0)</f>
        <v>#N/A</v>
      </c>
    </row>
    <row r="1129" spans="1:1" ht="18" customHeight="1" x14ac:dyDescent="0.25">
      <c r="A1129" s="352" t="e">
        <f>MATCH(B1129,STUDIES!$A$4:$A$503,0)</f>
        <v>#N/A</v>
      </c>
    </row>
    <row r="1130" spans="1:1" ht="18" customHeight="1" x14ac:dyDescent="0.25">
      <c r="A1130" s="352" t="e">
        <f>MATCH(B1130,STUDIES!$A$4:$A$503,0)</f>
        <v>#N/A</v>
      </c>
    </row>
    <row r="1131" spans="1:1" ht="18" customHeight="1" x14ac:dyDescent="0.25">
      <c r="A1131" s="352" t="e">
        <f>MATCH(B1131,STUDIES!$A$4:$A$503,0)</f>
        <v>#N/A</v>
      </c>
    </row>
    <row r="1132" spans="1:1" ht="18" customHeight="1" x14ac:dyDescent="0.25">
      <c r="A1132" s="352" t="e">
        <f>MATCH(B1132,STUDIES!$A$4:$A$503,0)</f>
        <v>#N/A</v>
      </c>
    </row>
    <row r="1133" spans="1:1" ht="18" customHeight="1" x14ac:dyDescent="0.25">
      <c r="A1133" s="352" t="e">
        <f>MATCH(B1133,STUDIES!$A$4:$A$503,0)</f>
        <v>#N/A</v>
      </c>
    </row>
    <row r="1134" spans="1:1" ht="18" customHeight="1" x14ac:dyDescent="0.25">
      <c r="A1134" s="352" t="e">
        <f>MATCH(B1134,STUDIES!$A$4:$A$503,0)</f>
        <v>#N/A</v>
      </c>
    </row>
    <row r="1135" spans="1:1" ht="18" customHeight="1" x14ac:dyDescent="0.25">
      <c r="A1135" s="352" t="e">
        <f>MATCH(B1135,STUDIES!$A$4:$A$503,0)</f>
        <v>#N/A</v>
      </c>
    </row>
    <row r="1136" spans="1:1" ht="18" customHeight="1" x14ac:dyDescent="0.25">
      <c r="A1136" s="352" t="e">
        <f>MATCH(B1136,STUDIES!$A$4:$A$503,0)</f>
        <v>#N/A</v>
      </c>
    </row>
    <row r="1137" spans="1:1" ht="18" customHeight="1" x14ac:dyDescent="0.25">
      <c r="A1137" s="352" t="e">
        <f>MATCH(B1137,STUDIES!$A$4:$A$503,0)</f>
        <v>#N/A</v>
      </c>
    </row>
    <row r="1138" spans="1:1" ht="18" customHeight="1" x14ac:dyDescent="0.25">
      <c r="A1138" s="352" t="e">
        <f>MATCH(B1138,STUDIES!$A$4:$A$503,0)</f>
        <v>#N/A</v>
      </c>
    </row>
    <row r="1139" spans="1:1" ht="18" customHeight="1" x14ac:dyDescent="0.25">
      <c r="A1139" s="352" t="e">
        <f>MATCH(B1139,STUDIES!$A$4:$A$503,0)</f>
        <v>#N/A</v>
      </c>
    </row>
    <row r="1140" spans="1:1" ht="18" customHeight="1" x14ac:dyDescent="0.25">
      <c r="A1140" s="352" t="e">
        <f>MATCH(B1140,STUDIES!$A$4:$A$503,0)</f>
        <v>#N/A</v>
      </c>
    </row>
    <row r="1141" spans="1:1" ht="18" customHeight="1" x14ac:dyDescent="0.25">
      <c r="A1141" s="352" t="e">
        <f>MATCH(B1141,STUDIES!$A$4:$A$503,0)</f>
        <v>#N/A</v>
      </c>
    </row>
    <row r="1142" spans="1:1" ht="18" customHeight="1" x14ac:dyDescent="0.25">
      <c r="A1142" s="352" t="e">
        <f>MATCH(B1142,STUDIES!$A$4:$A$503,0)</f>
        <v>#N/A</v>
      </c>
    </row>
    <row r="1143" spans="1:1" ht="18" customHeight="1" x14ac:dyDescent="0.25">
      <c r="A1143" s="352" t="e">
        <f>MATCH(B1143,STUDIES!$A$4:$A$503,0)</f>
        <v>#N/A</v>
      </c>
    </row>
    <row r="1144" spans="1:1" ht="18" customHeight="1" x14ac:dyDescent="0.25">
      <c r="A1144" s="352" t="e">
        <f>MATCH(B1144,STUDIES!$A$4:$A$503,0)</f>
        <v>#N/A</v>
      </c>
    </row>
    <row r="1145" spans="1:1" ht="18" customHeight="1" x14ac:dyDescent="0.25">
      <c r="A1145" s="352" t="e">
        <f>MATCH(B1145,STUDIES!$A$4:$A$503,0)</f>
        <v>#N/A</v>
      </c>
    </row>
    <row r="1146" spans="1:1" ht="18" customHeight="1" x14ac:dyDescent="0.25">
      <c r="A1146" s="352" t="e">
        <f>MATCH(B1146,STUDIES!$A$4:$A$503,0)</f>
        <v>#N/A</v>
      </c>
    </row>
    <row r="1147" spans="1:1" ht="18" customHeight="1" x14ac:dyDescent="0.25">
      <c r="A1147" s="352" t="e">
        <f>MATCH(B1147,STUDIES!$A$4:$A$503,0)</f>
        <v>#N/A</v>
      </c>
    </row>
    <row r="1148" spans="1:1" ht="18" customHeight="1" x14ac:dyDescent="0.25">
      <c r="A1148" s="352" t="e">
        <f>MATCH(B1148,STUDIES!$A$4:$A$503,0)</f>
        <v>#N/A</v>
      </c>
    </row>
    <row r="1149" spans="1:1" ht="18" customHeight="1" x14ac:dyDescent="0.25">
      <c r="A1149" s="352" t="e">
        <f>MATCH(B1149,STUDIES!$A$4:$A$503,0)</f>
        <v>#N/A</v>
      </c>
    </row>
    <row r="1150" spans="1:1" ht="18" customHeight="1" x14ac:dyDescent="0.25">
      <c r="A1150" s="352" t="e">
        <f>MATCH(B1150,STUDIES!$A$4:$A$503,0)</f>
        <v>#N/A</v>
      </c>
    </row>
    <row r="1151" spans="1:1" ht="18" customHeight="1" x14ac:dyDescent="0.25">
      <c r="A1151" s="352" t="e">
        <f>MATCH(B1151,STUDIES!$A$4:$A$503,0)</f>
        <v>#N/A</v>
      </c>
    </row>
    <row r="1152" spans="1:1" ht="18" customHeight="1" x14ac:dyDescent="0.25">
      <c r="A1152" s="352" t="e">
        <f>MATCH(B1152,STUDIES!$A$4:$A$503,0)</f>
        <v>#N/A</v>
      </c>
    </row>
    <row r="1153" spans="1:1" ht="18" customHeight="1" x14ac:dyDescent="0.25">
      <c r="A1153" s="352" t="e">
        <f>MATCH(B1153,STUDIES!$A$4:$A$503,0)</f>
        <v>#N/A</v>
      </c>
    </row>
    <row r="1154" spans="1:1" ht="18" customHeight="1" x14ac:dyDescent="0.25">
      <c r="A1154" s="352" t="e">
        <f>MATCH(B1154,STUDIES!$A$4:$A$503,0)</f>
        <v>#N/A</v>
      </c>
    </row>
    <row r="1155" spans="1:1" ht="18" customHeight="1" x14ac:dyDescent="0.25">
      <c r="A1155" s="352" t="e">
        <f>MATCH(B1155,STUDIES!$A$4:$A$503,0)</f>
        <v>#N/A</v>
      </c>
    </row>
    <row r="1156" spans="1:1" ht="18" customHeight="1" x14ac:dyDescent="0.25">
      <c r="A1156" s="352" t="e">
        <f>MATCH(B1156,STUDIES!$A$4:$A$503,0)</f>
        <v>#N/A</v>
      </c>
    </row>
    <row r="1157" spans="1:1" ht="18" customHeight="1" x14ac:dyDescent="0.25">
      <c r="A1157" s="352" t="e">
        <f>MATCH(B1157,STUDIES!$A$4:$A$503,0)</f>
        <v>#N/A</v>
      </c>
    </row>
    <row r="1158" spans="1:1" ht="18" customHeight="1" x14ac:dyDescent="0.25">
      <c r="A1158" s="352" t="e">
        <f>MATCH(B1158,STUDIES!$A$4:$A$503,0)</f>
        <v>#N/A</v>
      </c>
    </row>
    <row r="1159" spans="1:1" ht="18" customHeight="1" x14ac:dyDescent="0.25">
      <c r="A1159" s="352" t="e">
        <f>MATCH(B1159,STUDIES!$A$4:$A$503,0)</f>
        <v>#N/A</v>
      </c>
    </row>
    <row r="1160" spans="1:1" ht="18" customHeight="1" x14ac:dyDescent="0.25">
      <c r="A1160" s="352" t="e">
        <f>MATCH(B1160,STUDIES!$A$4:$A$503,0)</f>
        <v>#N/A</v>
      </c>
    </row>
    <row r="1161" spans="1:1" ht="18" customHeight="1" x14ac:dyDescent="0.25">
      <c r="A1161" s="352" t="e">
        <f>MATCH(B1161,STUDIES!$A$4:$A$503,0)</f>
        <v>#N/A</v>
      </c>
    </row>
    <row r="1162" spans="1:1" ht="18" customHeight="1" x14ac:dyDescent="0.25">
      <c r="A1162" s="352" t="e">
        <f>MATCH(B1162,STUDIES!$A$4:$A$503,0)</f>
        <v>#N/A</v>
      </c>
    </row>
    <row r="1163" spans="1:1" ht="18" customHeight="1" x14ac:dyDescent="0.25">
      <c r="A1163" s="352" t="e">
        <f>MATCH(B1163,STUDIES!$A$4:$A$503,0)</f>
        <v>#N/A</v>
      </c>
    </row>
    <row r="1164" spans="1:1" ht="18" customHeight="1" x14ac:dyDescent="0.25">
      <c r="A1164" s="352" t="e">
        <f>MATCH(B1164,STUDIES!$A$4:$A$503,0)</f>
        <v>#N/A</v>
      </c>
    </row>
    <row r="1165" spans="1:1" ht="18" customHeight="1" x14ac:dyDescent="0.25">
      <c r="A1165" s="352" t="e">
        <f>MATCH(B1165,STUDIES!$A$4:$A$503,0)</f>
        <v>#N/A</v>
      </c>
    </row>
    <row r="1166" spans="1:1" ht="18" customHeight="1" x14ac:dyDescent="0.25">
      <c r="A1166" s="352" t="e">
        <f>MATCH(B1166,STUDIES!$A$4:$A$503,0)</f>
        <v>#N/A</v>
      </c>
    </row>
    <row r="1167" spans="1:1" ht="18" customHeight="1" x14ac:dyDescent="0.25">
      <c r="A1167" s="352" t="e">
        <f>MATCH(B1167,STUDIES!$A$4:$A$503,0)</f>
        <v>#N/A</v>
      </c>
    </row>
    <row r="1168" spans="1:1" ht="18" customHeight="1" x14ac:dyDescent="0.25">
      <c r="A1168" s="352" t="e">
        <f>MATCH(B1168,STUDIES!$A$4:$A$503,0)</f>
        <v>#N/A</v>
      </c>
    </row>
    <row r="1169" spans="1:1" ht="18" customHeight="1" x14ac:dyDescent="0.25">
      <c r="A1169" s="352" t="e">
        <f>MATCH(B1169,STUDIES!$A$4:$A$503,0)</f>
        <v>#N/A</v>
      </c>
    </row>
    <row r="1170" spans="1:1" ht="18" customHeight="1" x14ac:dyDescent="0.25">
      <c r="A1170" s="352" t="e">
        <f>MATCH(B1170,STUDIES!$A$4:$A$503,0)</f>
        <v>#N/A</v>
      </c>
    </row>
    <row r="1171" spans="1:1" ht="18" customHeight="1" x14ac:dyDescent="0.25">
      <c r="A1171" s="352" t="e">
        <f>MATCH(B1171,STUDIES!$A$4:$A$503,0)</f>
        <v>#N/A</v>
      </c>
    </row>
    <row r="1172" spans="1:1" ht="18" customHeight="1" x14ac:dyDescent="0.25">
      <c r="A1172" s="352" t="e">
        <f>MATCH(B1172,STUDIES!$A$4:$A$503,0)</f>
        <v>#N/A</v>
      </c>
    </row>
    <row r="1173" spans="1:1" ht="18" customHeight="1" x14ac:dyDescent="0.25">
      <c r="A1173" s="352" t="e">
        <f>MATCH(B1173,STUDIES!$A$4:$A$503,0)</f>
        <v>#N/A</v>
      </c>
    </row>
    <row r="1174" spans="1:1" ht="18" customHeight="1" x14ac:dyDescent="0.25">
      <c r="A1174" s="352" t="e">
        <f>MATCH(B1174,STUDIES!$A$4:$A$503,0)</f>
        <v>#N/A</v>
      </c>
    </row>
    <row r="1175" spans="1:1" ht="18" customHeight="1" x14ac:dyDescent="0.25">
      <c r="A1175" s="352" t="e">
        <f>MATCH(B1175,STUDIES!$A$4:$A$503,0)</f>
        <v>#N/A</v>
      </c>
    </row>
    <row r="1176" spans="1:1" ht="18" customHeight="1" x14ac:dyDescent="0.25">
      <c r="A1176" s="352" t="e">
        <f>MATCH(B1176,STUDIES!$A$4:$A$503,0)</f>
        <v>#N/A</v>
      </c>
    </row>
    <row r="1177" spans="1:1" ht="18" customHeight="1" x14ac:dyDescent="0.25">
      <c r="A1177" s="352" t="e">
        <f>MATCH(B1177,STUDIES!$A$4:$A$503,0)</f>
        <v>#N/A</v>
      </c>
    </row>
    <row r="1178" spans="1:1" ht="18" customHeight="1" x14ac:dyDescent="0.25">
      <c r="A1178" s="352" t="e">
        <f>MATCH(B1178,STUDIES!$A$4:$A$503,0)</f>
        <v>#N/A</v>
      </c>
    </row>
    <row r="1179" spans="1:1" ht="18" customHeight="1" x14ac:dyDescent="0.25">
      <c r="A1179" s="352" t="e">
        <f>MATCH(B1179,STUDIES!$A$4:$A$503,0)</f>
        <v>#N/A</v>
      </c>
    </row>
    <row r="1180" spans="1:1" ht="18" customHeight="1" x14ac:dyDescent="0.25">
      <c r="A1180" s="352" t="e">
        <f>MATCH(B1180,STUDIES!$A$4:$A$503,0)</f>
        <v>#N/A</v>
      </c>
    </row>
    <row r="1181" spans="1:1" ht="18" customHeight="1" x14ac:dyDescent="0.25">
      <c r="A1181" s="352" t="e">
        <f>MATCH(B1181,STUDIES!$A$4:$A$503,0)</f>
        <v>#N/A</v>
      </c>
    </row>
    <row r="1182" spans="1:1" ht="18" customHeight="1" x14ac:dyDescent="0.25">
      <c r="A1182" s="352" t="e">
        <f>MATCH(B1182,STUDIES!$A$4:$A$503,0)</f>
        <v>#N/A</v>
      </c>
    </row>
    <row r="1183" spans="1:1" ht="18" customHeight="1" x14ac:dyDescent="0.25">
      <c r="A1183" s="352" t="e">
        <f>MATCH(B1183,STUDIES!$A$4:$A$503,0)</f>
        <v>#N/A</v>
      </c>
    </row>
    <row r="1184" spans="1:1" ht="18" customHeight="1" x14ac:dyDescent="0.25">
      <c r="A1184" s="352" t="e">
        <f>MATCH(B1184,STUDIES!$A$4:$A$503,0)</f>
        <v>#N/A</v>
      </c>
    </row>
    <row r="1185" spans="1:1" ht="18" customHeight="1" x14ac:dyDescent="0.25">
      <c r="A1185" s="352" t="e">
        <f>MATCH(B1185,STUDIES!$A$4:$A$503,0)</f>
        <v>#N/A</v>
      </c>
    </row>
    <row r="1186" spans="1:1" ht="18" customHeight="1" x14ac:dyDescent="0.25">
      <c r="A1186" s="352" t="e">
        <f>MATCH(B1186,STUDIES!$A$4:$A$503,0)</f>
        <v>#N/A</v>
      </c>
    </row>
    <row r="1187" spans="1:1" ht="18" customHeight="1" x14ac:dyDescent="0.25">
      <c r="A1187" s="352" t="e">
        <f>MATCH(B1187,STUDIES!$A$4:$A$503,0)</f>
        <v>#N/A</v>
      </c>
    </row>
    <row r="1188" spans="1:1" ht="18" customHeight="1" x14ac:dyDescent="0.25">
      <c r="A1188" s="352" t="e">
        <f>MATCH(B1188,STUDIES!$A$4:$A$503,0)</f>
        <v>#N/A</v>
      </c>
    </row>
    <row r="1189" spans="1:1" ht="18" customHeight="1" x14ac:dyDescent="0.25">
      <c r="A1189" s="352" t="e">
        <f>MATCH(B1189,STUDIES!$A$4:$A$503,0)</f>
        <v>#N/A</v>
      </c>
    </row>
    <row r="1190" spans="1:1" ht="18" customHeight="1" x14ac:dyDescent="0.25">
      <c r="A1190" s="352" t="e">
        <f>MATCH(B1190,STUDIES!$A$4:$A$503,0)</f>
        <v>#N/A</v>
      </c>
    </row>
    <row r="1191" spans="1:1" ht="18" customHeight="1" x14ac:dyDescent="0.25">
      <c r="A1191" s="352" t="e">
        <f>MATCH(B1191,STUDIES!$A$4:$A$503,0)</f>
        <v>#N/A</v>
      </c>
    </row>
    <row r="1192" spans="1:1" ht="18" customHeight="1" x14ac:dyDescent="0.25">
      <c r="A1192" s="352" t="e">
        <f>MATCH(B1192,STUDIES!$A$4:$A$503,0)</f>
        <v>#N/A</v>
      </c>
    </row>
    <row r="1193" spans="1:1" ht="18" customHeight="1" x14ac:dyDescent="0.25">
      <c r="A1193" s="352" t="e">
        <f>MATCH(B1193,STUDIES!$A$4:$A$503,0)</f>
        <v>#N/A</v>
      </c>
    </row>
    <row r="1194" spans="1:1" ht="18" customHeight="1" x14ac:dyDescent="0.25">
      <c r="A1194" s="352" t="e">
        <f>MATCH(B1194,STUDIES!$A$4:$A$503,0)</f>
        <v>#N/A</v>
      </c>
    </row>
    <row r="1195" spans="1:1" ht="18" customHeight="1" x14ac:dyDescent="0.25">
      <c r="A1195" s="352" t="e">
        <f>MATCH(B1195,STUDIES!$A$4:$A$503,0)</f>
        <v>#N/A</v>
      </c>
    </row>
    <row r="1196" spans="1:1" ht="18" customHeight="1" x14ac:dyDescent="0.25">
      <c r="A1196" s="352" t="e">
        <f>MATCH(B1196,STUDIES!$A$4:$A$503,0)</f>
        <v>#N/A</v>
      </c>
    </row>
    <row r="1197" spans="1:1" ht="18" customHeight="1" x14ac:dyDescent="0.25">
      <c r="A1197" s="352" t="e">
        <f>MATCH(B1197,STUDIES!$A$4:$A$503,0)</f>
        <v>#N/A</v>
      </c>
    </row>
    <row r="1198" spans="1:1" ht="18" customHeight="1" x14ac:dyDescent="0.25">
      <c r="A1198" s="352" t="e">
        <f>MATCH(B1198,STUDIES!$A$4:$A$503,0)</f>
        <v>#N/A</v>
      </c>
    </row>
    <row r="1199" spans="1:1" ht="18" customHeight="1" x14ac:dyDescent="0.25">
      <c r="A1199" s="352" t="e">
        <f>MATCH(B1199,STUDIES!$A$4:$A$503,0)</f>
        <v>#N/A</v>
      </c>
    </row>
    <row r="1200" spans="1:1" ht="18" customHeight="1" x14ac:dyDescent="0.25">
      <c r="A1200" s="352" t="e">
        <f>MATCH(B1200,STUDIES!$A$4:$A$503,0)</f>
        <v>#N/A</v>
      </c>
    </row>
    <row r="1201" spans="1:1" ht="18" customHeight="1" x14ac:dyDescent="0.25">
      <c r="A1201" s="352" t="e">
        <f>MATCH(B1201,STUDIES!$A$4:$A$503,0)</f>
        <v>#N/A</v>
      </c>
    </row>
    <row r="1202" spans="1:1" ht="18" customHeight="1" x14ac:dyDescent="0.25">
      <c r="A1202" s="352" t="e">
        <f>MATCH(B1202,STUDIES!$A$4:$A$503,0)</f>
        <v>#N/A</v>
      </c>
    </row>
    <row r="1203" spans="1:1" ht="18" customHeight="1" x14ac:dyDescent="0.25">
      <c r="A1203" s="352" t="e">
        <f>MATCH(B1203,STUDIES!$A$4:$A$503,0)</f>
        <v>#N/A</v>
      </c>
    </row>
    <row r="1204" spans="1:1" ht="18" customHeight="1" x14ac:dyDescent="0.25">
      <c r="A1204" s="352" t="e">
        <f>MATCH(B1204,STUDIES!$A$4:$A$503,0)</f>
        <v>#N/A</v>
      </c>
    </row>
    <row r="1205" spans="1:1" ht="18" customHeight="1" x14ac:dyDescent="0.25">
      <c r="A1205" s="352" t="e">
        <f>MATCH(B1205,STUDIES!$A$4:$A$503,0)</f>
        <v>#N/A</v>
      </c>
    </row>
    <row r="1206" spans="1:1" ht="18" customHeight="1" x14ac:dyDescent="0.25">
      <c r="A1206" s="352" t="e">
        <f>MATCH(B1206,STUDIES!$A$4:$A$503,0)</f>
        <v>#N/A</v>
      </c>
    </row>
    <row r="1207" spans="1:1" ht="18" customHeight="1" x14ac:dyDescent="0.25">
      <c r="A1207" s="352" t="e">
        <f>MATCH(B1207,STUDIES!$A$4:$A$503,0)</f>
        <v>#N/A</v>
      </c>
    </row>
    <row r="1208" spans="1:1" ht="18" customHeight="1" x14ac:dyDescent="0.25">
      <c r="A1208" s="352" t="e">
        <f>MATCH(B1208,STUDIES!$A$4:$A$503,0)</f>
        <v>#N/A</v>
      </c>
    </row>
    <row r="1209" spans="1:1" ht="18" customHeight="1" x14ac:dyDescent="0.25">
      <c r="A1209" s="352" t="e">
        <f>MATCH(B1209,STUDIES!$A$4:$A$503,0)</f>
        <v>#N/A</v>
      </c>
    </row>
    <row r="1210" spans="1:1" ht="18" customHeight="1" x14ac:dyDescent="0.25">
      <c r="A1210" s="352" t="e">
        <f>MATCH(B1210,STUDIES!$A$4:$A$503,0)</f>
        <v>#N/A</v>
      </c>
    </row>
    <row r="1211" spans="1:1" ht="18" customHeight="1" x14ac:dyDescent="0.25">
      <c r="A1211" s="352" t="e">
        <f>MATCH(B1211,STUDIES!$A$4:$A$503,0)</f>
        <v>#N/A</v>
      </c>
    </row>
    <row r="1212" spans="1:1" ht="18" customHeight="1" x14ac:dyDescent="0.25">
      <c r="A1212" s="352" t="e">
        <f>MATCH(B1212,STUDIES!$A$4:$A$503,0)</f>
        <v>#N/A</v>
      </c>
    </row>
    <row r="1213" spans="1:1" ht="18" customHeight="1" x14ac:dyDescent="0.25">
      <c r="A1213" s="352" t="e">
        <f>MATCH(B1213,STUDIES!$A$4:$A$503,0)</f>
        <v>#N/A</v>
      </c>
    </row>
    <row r="1214" spans="1:1" ht="18" customHeight="1" x14ac:dyDescent="0.25">
      <c r="A1214" s="352" t="e">
        <f>MATCH(B1214,STUDIES!$A$4:$A$503,0)</f>
        <v>#N/A</v>
      </c>
    </row>
    <row r="1215" spans="1:1" ht="18" customHeight="1" x14ac:dyDescent="0.25">
      <c r="A1215" s="352" t="e">
        <f>MATCH(B1215,STUDIES!$A$4:$A$503,0)</f>
        <v>#N/A</v>
      </c>
    </row>
    <row r="1216" spans="1:1" ht="18" customHeight="1" x14ac:dyDescent="0.25">
      <c r="A1216" s="352" t="e">
        <f>MATCH(B1216,STUDIES!$A$4:$A$503,0)</f>
        <v>#N/A</v>
      </c>
    </row>
    <row r="1217" spans="1:1" ht="18" customHeight="1" x14ac:dyDescent="0.25">
      <c r="A1217" s="352" t="e">
        <f>MATCH(B1217,STUDIES!$A$4:$A$503,0)</f>
        <v>#N/A</v>
      </c>
    </row>
    <row r="1218" spans="1:1" ht="18" customHeight="1" x14ac:dyDescent="0.25">
      <c r="A1218" s="352" t="e">
        <f>MATCH(B1218,STUDIES!$A$4:$A$503,0)</f>
        <v>#N/A</v>
      </c>
    </row>
    <row r="1219" spans="1:1" ht="18" customHeight="1" x14ac:dyDescent="0.25">
      <c r="A1219" s="352" t="e">
        <f>MATCH(B1219,STUDIES!$A$4:$A$503,0)</f>
        <v>#N/A</v>
      </c>
    </row>
    <row r="1220" spans="1:1" ht="18" customHeight="1" x14ac:dyDescent="0.25">
      <c r="A1220" s="352" t="e">
        <f>MATCH(B1220,STUDIES!$A$4:$A$503,0)</f>
        <v>#N/A</v>
      </c>
    </row>
    <row r="1221" spans="1:1" ht="18" customHeight="1" x14ac:dyDescent="0.25">
      <c r="A1221" s="352" t="e">
        <f>MATCH(B1221,STUDIES!$A$4:$A$503,0)</f>
        <v>#N/A</v>
      </c>
    </row>
    <row r="1222" spans="1:1" ht="18" customHeight="1" x14ac:dyDescent="0.25">
      <c r="A1222" s="352" t="e">
        <f>MATCH(B1222,STUDIES!$A$4:$A$503,0)</f>
        <v>#N/A</v>
      </c>
    </row>
    <row r="1223" spans="1:1" ht="18" customHeight="1" x14ac:dyDescent="0.25">
      <c r="A1223" s="352" t="e">
        <f>MATCH(B1223,STUDIES!$A$4:$A$503,0)</f>
        <v>#N/A</v>
      </c>
    </row>
    <row r="1224" spans="1:1" ht="18" customHeight="1" x14ac:dyDescent="0.25">
      <c r="A1224" s="352" t="e">
        <f>MATCH(B1224,STUDIES!$A$4:$A$503,0)</f>
        <v>#N/A</v>
      </c>
    </row>
    <row r="1225" spans="1:1" ht="18" customHeight="1" x14ac:dyDescent="0.25">
      <c r="A1225" s="352" t="e">
        <f>MATCH(B1225,STUDIES!$A$4:$A$503,0)</f>
        <v>#N/A</v>
      </c>
    </row>
    <row r="1226" spans="1:1" ht="18" customHeight="1" x14ac:dyDescent="0.25">
      <c r="A1226" s="352" t="e">
        <f>MATCH(B1226,STUDIES!$A$4:$A$503,0)</f>
        <v>#N/A</v>
      </c>
    </row>
    <row r="1227" spans="1:1" ht="18" customHeight="1" x14ac:dyDescent="0.25">
      <c r="A1227" s="352" t="e">
        <f>MATCH(B1227,STUDIES!$A$4:$A$503,0)</f>
        <v>#N/A</v>
      </c>
    </row>
    <row r="1228" spans="1:1" ht="18" customHeight="1" x14ac:dyDescent="0.25">
      <c r="A1228" s="352" t="e">
        <f>MATCH(B1228,STUDIES!$A$4:$A$503,0)</f>
        <v>#N/A</v>
      </c>
    </row>
    <row r="1229" spans="1:1" ht="18" customHeight="1" x14ac:dyDescent="0.25">
      <c r="A1229" s="352" t="e">
        <f>MATCH(B1229,STUDIES!$A$4:$A$503,0)</f>
        <v>#N/A</v>
      </c>
    </row>
    <row r="1230" spans="1:1" ht="18" customHeight="1" x14ac:dyDescent="0.25">
      <c r="A1230" s="352" t="e">
        <f>MATCH(B1230,STUDIES!$A$4:$A$503,0)</f>
        <v>#N/A</v>
      </c>
    </row>
    <row r="1231" spans="1:1" ht="18" customHeight="1" x14ac:dyDescent="0.25">
      <c r="A1231" s="352" t="e">
        <f>MATCH(B1231,STUDIES!$A$4:$A$503,0)</f>
        <v>#N/A</v>
      </c>
    </row>
    <row r="1232" spans="1:1" ht="18" customHeight="1" x14ac:dyDescent="0.25">
      <c r="A1232" s="352" t="e">
        <f>MATCH(B1232,STUDIES!$A$4:$A$503,0)</f>
        <v>#N/A</v>
      </c>
    </row>
    <row r="1233" spans="1:1" ht="18" customHeight="1" x14ac:dyDescent="0.25">
      <c r="A1233" s="352" t="e">
        <f>MATCH(B1233,STUDIES!$A$4:$A$503,0)</f>
        <v>#N/A</v>
      </c>
    </row>
    <row r="1234" spans="1:1" ht="18" customHeight="1" x14ac:dyDescent="0.25">
      <c r="A1234" s="352" t="e">
        <f>MATCH(B1234,STUDIES!$A$4:$A$503,0)</f>
        <v>#N/A</v>
      </c>
    </row>
    <row r="1235" spans="1:1" ht="18" customHeight="1" x14ac:dyDescent="0.25">
      <c r="A1235" s="352" t="e">
        <f>MATCH(B1235,STUDIES!$A$4:$A$503,0)</f>
        <v>#N/A</v>
      </c>
    </row>
    <row r="1236" spans="1:1" ht="18" customHeight="1" x14ac:dyDescent="0.25">
      <c r="A1236" s="352" t="e">
        <f>MATCH(B1236,STUDIES!$A$4:$A$503,0)</f>
        <v>#N/A</v>
      </c>
    </row>
    <row r="1237" spans="1:1" ht="18" customHeight="1" x14ac:dyDescent="0.25">
      <c r="A1237" s="352" t="e">
        <f>MATCH(B1237,STUDIES!$A$4:$A$503,0)</f>
        <v>#N/A</v>
      </c>
    </row>
    <row r="1238" spans="1:1" ht="18" customHeight="1" x14ac:dyDescent="0.25">
      <c r="A1238" s="352" t="e">
        <f>MATCH(B1238,STUDIES!$A$4:$A$503,0)</f>
        <v>#N/A</v>
      </c>
    </row>
    <row r="1239" spans="1:1" ht="18" customHeight="1" x14ac:dyDescent="0.25">
      <c r="A1239" s="352" t="e">
        <f>MATCH(B1239,STUDIES!$A$4:$A$503,0)</f>
        <v>#N/A</v>
      </c>
    </row>
    <row r="1240" spans="1:1" ht="18" customHeight="1" x14ac:dyDescent="0.25">
      <c r="A1240" s="352" t="e">
        <f>MATCH(B1240,STUDIES!$A$4:$A$503,0)</f>
        <v>#N/A</v>
      </c>
    </row>
    <row r="1241" spans="1:1" ht="18" customHeight="1" x14ac:dyDescent="0.25">
      <c r="A1241" s="352" t="e">
        <f>MATCH(B1241,STUDIES!$A$4:$A$503,0)</f>
        <v>#N/A</v>
      </c>
    </row>
    <row r="1242" spans="1:1" ht="18" customHeight="1" x14ac:dyDescent="0.25">
      <c r="A1242" s="352" t="e">
        <f>MATCH(B1242,STUDIES!$A$4:$A$503,0)</f>
        <v>#N/A</v>
      </c>
    </row>
    <row r="1243" spans="1:1" ht="18" customHeight="1" x14ac:dyDescent="0.25">
      <c r="A1243" s="352" t="e">
        <f>MATCH(B1243,STUDIES!$A$4:$A$503,0)</f>
        <v>#N/A</v>
      </c>
    </row>
    <row r="1244" spans="1:1" ht="18" customHeight="1" x14ac:dyDescent="0.25">
      <c r="A1244" s="352" t="e">
        <f>MATCH(B1244,STUDIES!$A$4:$A$503,0)</f>
        <v>#N/A</v>
      </c>
    </row>
    <row r="1245" spans="1:1" ht="18" customHeight="1" x14ac:dyDescent="0.25">
      <c r="A1245" s="352" t="e">
        <f>MATCH(B1245,STUDIES!$A$4:$A$503,0)</f>
        <v>#N/A</v>
      </c>
    </row>
    <row r="1246" spans="1:1" ht="18" customHeight="1" x14ac:dyDescent="0.25">
      <c r="A1246" s="352" t="e">
        <f>MATCH(B1246,STUDIES!$A$4:$A$503,0)</f>
        <v>#N/A</v>
      </c>
    </row>
    <row r="1247" spans="1:1" ht="18" customHeight="1" x14ac:dyDescent="0.25">
      <c r="A1247" s="352" t="e">
        <f>MATCH(B1247,STUDIES!$A$4:$A$503,0)</f>
        <v>#N/A</v>
      </c>
    </row>
    <row r="1248" spans="1:1" ht="18" customHeight="1" x14ac:dyDescent="0.25">
      <c r="A1248" s="352" t="e">
        <f>MATCH(B1248,STUDIES!$A$4:$A$503,0)</f>
        <v>#N/A</v>
      </c>
    </row>
    <row r="1249" spans="1:1" ht="18" customHeight="1" x14ac:dyDescent="0.25">
      <c r="A1249" s="352" t="e">
        <f>MATCH(B1249,STUDIES!$A$4:$A$503,0)</f>
        <v>#N/A</v>
      </c>
    </row>
    <row r="1250" spans="1:1" ht="18" customHeight="1" x14ac:dyDescent="0.25">
      <c r="A1250" s="352" t="e">
        <f>MATCH(B1250,STUDIES!$A$4:$A$503,0)</f>
        <v>#N/A</v>
      </c>
    </row>
    <row r="1251" spans="1:1" ht="18" customHeight="1" x14ac:dyDescent="0.25">
      <c r="A1251" s="352" t="e">
        <f>MATCH(B1251,STUDIES!$A$4:$A$503,0)</f>
        <v>#N/A</v>
      </c>
    </row>
    <row r="1252" spans="1:1" ht="18" customHeight="1" x14ac:dyDescent="0.25">
      <c r="A1252" s="352" t="e">
        <f>MATCH(B1252,STUDIES!$A$4:$A$503,0)</f>
        <v>#N/A</v>
      </c>
    </row>
    <row r="1253" spans="1:1" ht="18" customHeight="1" x14ac:dyDescent="0.25">
      <c r="A1253" s="352" t="e">
        <f>MATCH(B1253,STUDIES!$A$4:$A$503,0)</f>
        <v>#N/A</v>
      </c>
    </row>
    <row r="1254" spans="1:1" ht="18" customHeight="1" x14ac:dyDescent="0.25">
      <c r="A1254" s="352" t="e">
        <f>MATCH(B1254,STUDIES!$A$4:$A$503,0)</f>
        <v>#N/A</v>
      </c>
    </row>
    <row r="1255" spans="1:1" ht="18" customHeight="1" x14ac:dyDescent="0.25">
      <c r="A1255" s="352" t="e">
        <f>MATCH(B1255,STUDIES!$A$4:$A$503,0)</f>
        <v>#N/A</v>
      </c>
    </row>
    <row r="1256" spans="1:1" ht="18" customHeight="1" x14ac:dyDescent="0.25">
      <c r="A1256" s="352" t="e">
        <f>MATCH(B1256,STUDIES!$A$4:$A$503,0)</f>
        <v>#N/A</v>
      </c>
    </row>
    <row r="1257" spans="1:1" ht="18" customHeight="1" x14ac:dyDescent="0.25">
      <c r="A1257" s="352" t="e">
        <f>MATCH(B1257,STUDIES!$A$4:$A$503,0)</f>
        <v>#N/A</v>
      </c>
    </row>
    <row r="1258" spans="1:1" ht="18" customHeight="1" x14ac:dyDescent="0.25">
      <c r="A1258" s="352" t="e">
        <f>MATCH(B1258,STUDIES!$A$4:$A$503,0)</f>
        <v>#N/A</v>
      </c>
    </row>
    <row r="1259" spans="1:1" ht="18" customHeight="1" x14ac:dyDescent="0.25">
      <c r="A1259" s="352" t="e">
        <f>MATCH(B1259,STUDIES!$A$4:$A$503,0)</f>
        <v>#N/A</v>
      </c>
    </row>
    <row r="1260" spans="1:1" ht="18" customHeight="1" x14ac:dyDescent="0.25">
      <c r="A1260" s="352" t="e">
        <f>MATCH(B1260,STUDIES!$A$4:$A$503,0)</f>
        <v>#N/A</v>
      </c>
    </row>
    <row r="1261" spans="1:1" ht="18" customHeight="1" x14ac:dyDescent="0.25">
      <c r="A1261" s="352" t="e">
        <f>MATCH(B1261,STUDIES!$A$4:$A$503,0)</f>
        <v>#N/A</v>
      </c>
    </row>
    <row r="1262" spans="1:1" ht="18" customHeight="1" x14ac:dyDescent="0.25">
      <c r="A1262" s="352" t="e">
        <f>MATCH(B1262,STUDIES!$A$4:$A$503,0)</f>
        <v>#N/A</v>
      </c>
    </row>
    <row r="1263" spans="1:1" ht="18" customHeight="1" x14ac:dyDescent="0.25">
      <c r="A1263" s="352" t="e">
        <f>MATCH(B1263,STUDIES!$A$4:$A$503,0)</f>
        <v>#N/A</v>
      </c>
    </row>
    <row r="1264" spans="1:1" ht="18" customHeight="1" x14ac:dyDescent="0.25">
      <c r="A1264" s="352" t="e">
        <f>MATCH(B1264,STUDIES!$A$4:$A$503,0)</f>
        <v>#N/A</v>
      </c>
    </row>
    <row r="1265" spans="1:1" ht="18" customHeight="1" x14ac:dyDescent="0.25">
      <c r="A1265" s="352" t="e">
        <f>MATCH(B1265,STUDIES!$A$4:$A$503,0)</f>
        <v>#N/A</v>
      </c>
    </row>
    <row r="1266" spans="1:1" ht="18" customHeight="1" x14ac:dyDescent="0.25">
      <c r="A1266" s="352" t="e">
        <f>MATCH(B1266,STUDIES!$A$4:$A$503,0)</f>
        <v>#N/A</v>
      </c>
    </row>
    <row r="1267" spans="1:1" ht="18" customHeight="1" x14ac:dyDescent="0.25">
      <c r="A1267" s="352" t="e">
        <f>MATCH(B1267,STUDIES!$A$4:$A$503,0)</f>
        <v>#N/A</v>
      </c>
    </row>
    <row r="1268" spans="1:1" ht="18" customHeight="1" x14ac:dyDescent="0.25">
      <c r="A1268" s="352" t="e">
        <f>MATCH(B1268,STUDIES!$A$4:$A$503,0)</f>
        <v>#N/A</v>
      </c>
    </row>
    <row r="1269" spans="1:1" ht="18" customHeight="1" x14ac:dyDescent="0.25">
      <c r="A1269" s="352" t="e">
        <f>MATCH(B1269,STUDIES!$A$4:$A$503,0)</f>
        <v>#N/A</v>
      </c>
    </row>
    <row r="1270" spans="1:1" ht="18" customHeight="1" x14ac:dyDescent="0.25">
      <c r="A1270" s="352" t="e">
        <f>MATCH(B1270,STUDIES!$A$4:$A$503,0)</f>
        <v>#N/A</v>
      </c>
    </row>
    <row r="1271" spans="1:1" ht="18" customHeight="1" x14ac:dyDescent="0.25">
      <c r="A1271" s="352" t="e">
        <f>MATCH(B1271,STUDIES!$A$4:$A$503,0)</f>
        <v>#N/A</v>
      </c>
    </row>
    <row r="1272" spans="1:1" ht="18" customHeight="1" x14ac:dyDescent="0.25">
      <c r="A1272" s="352" t="e">
        <f>MATCH(B1272,STUDIES!$A$4:$A$503,0)</f>
        <v>#N/A</v>
      </c>
    </row>
    <row r="1273" spans="1:1" ht="18" customHeight="1" x14ac:dyDescent="0.25">
      <c r="A1273" s="352" t="e">
        <f>MATCH(B1273,STUDIES!$A$4:$A$503,0)</f>
        <v>#N/A</v>
      </c>
    </row>
    <row r="1274" spans="1:1" ht="18" customHeight="1" x14ac:dyDescent="0.25">
      <c r="A1274" s="352" t="e">
        <f>MATCH(B1274,STUDIES!$A$4:$A$503,0)</f>
        <v>#N/A</v>
      </c>
    </row>
    <row r="1275" spans="1:1" ht="18" customHeight="1" x14ac:dyDescent="0.25">
      <c r="A1275" s="352" t="e">
        <f>MATCH(B1275,STUDIES!$A$4:$A$503,0)</f>
        <v>#N/A</v>
      </c>
    </row>
    <row r="1276" spans="1:1" ht="18" customHeight="1" x14ac:dyDescent="0.25">
      <c r="A1276" s="352" t="e">
        <f>MATCH(B1276,STUDIES!$A$4:$A$503,0)</f>
        <v>#N/A</v>
      </c>
    </row>
    <row r="1277" spans="1:1" ht="18" customHeight="1" x14ac:dyDescent="0.25">
      <c r="A1277" s="352" t="e">
        <f>MATCH(B1277,STUDIES!$A$4:$A$503,0)</f>
        <v>#N/A</v>
      </c>
    </row>
    <row r="1278" spans="1:1" ht="18" customHeight="1" x14ac:dyDescent="0.25">
      <c r="A1278" s="352" t="e">
        <f>MATCH(B1278,STUDIES!$A$4:$A$503,0)</f>
        <v>#N/A</v>
      </c>
    </row>
    <row r="1279" spans="1:1" ht="18" customHeight="1" x14ac:dyDescent="0.25">
      <c r="A1279" s="352" t="e">
        <f>MATCH(B1279,STUDIES!$A$4:$A$503,0)</f>
        <v>#N/A</v>
      </c>
    </row>
    <row r="1280" spans="1:1" ht="18" customHeight="1" x14ac:dyDescent="0.25">
      <c r="A1280" s="352" t="e">
        <f>MATCH(B1280,STUDIES!$A$4:$A$503,0)</f>
        <v>#N/A</v>
      </c>
    </row>
    <row r="1281" spans="1:1" ht="18" customHeight="1" x14ac:dyDescent="0.25">
      <c r="A1281" s="352" t="e">
        <f>MATCH(B1281,STUDIES!$A$4:$A$503,0)</f>
        <v>#N/A</v>
      </c>
    </row>
    <row r="1282" spans="1:1" ht="18" customHeight="1" x14ac:dyDescent="0.25">
      <c r="A1282" s="352" t="e">
        <f>MATCH(B1282,STUDIES!$A$4:$A$503,0)</f>
        <v>#N/A</v>
      </c>
    </row>
    <row r="1283" spans="1:1" ht="18" customHeight="1" x14ac:dyDescent="0.25">
      <c r="A1283" s="352" t="e">
        <f>MATCH(B1283,STUDIES!$A$4:$A$503,0)</f>
        <v>#N/A</v>
      </c>
    </row>
    <row r="1284" spans="1:1" ht="18" customHeight="1" x14ac:dyDescent="0.25">
      <c r="A1284" s="352" t="e">
        <f>MATCH(B1284,STUDIES!$A$4:$A$503,0)</f>
        <v>#N/A</v>
      </c>
    </row>
    <row r="1285" spans="1:1" ht="18" customHeight="1" x14ac:dyDescent="0.25">
      <c r="A1285" s="352" t="e">
        <f>MATCH(B1285,STUDIES!$A$4:$A$503,0)</f>
        <v>#N/A</v>
      </c>
    </row>
    <row r="1286" spans="1:1" ht="18" customHeight="1" x14ac:dyDescent="0.25">
      <c r="A1286" s="352" t="e">
        <f>MATCH(B1286,STUDIES!$A$4:$A$503,0)</f>
        <v>#N/A</v>
      </c>
    </row>
    <row r="1287" spans="1:1" ht="18" customHeight="1" x14ac:dyDescent="0.25">
      <c r="A1287" s="352" t="e">
        <f>MATCH(B1287,STUDIES!$A$4:$A$503,0)</f>
        <v>#N/A</v>
      </c>
    </row>
    <row r="1288" spans="1:1" ht="18" customHeight="1" x14ac:dyDescent="0.25">
      <c r="A1288" s="352" t="e">
        <f>MATCH(B1288,STUDIES!$A$4:$A$503,0)</f>
        <v>#N/A</v>
      </c>
    </row>
    <row r="1289" spans="1:1" ht="18" customHeight="1" x14ac:dyDescent="0.25">
      <c r="A1289" s="352" t="e">
        <f>MATCH(B1289,STUDIES!$A$4:$A$503,0)</f>
        <v>#N/A</v>
      </c>
    </row>
    <row r="1290" spans="1:1" ht="18" customHeight="1" x14ac:dyDescent="0.25">
      <c r="A1290" s="352" t="e">
        <f>MATCH(B1290,STUDIES!$A$4:$A$503,0)</f>
        <v>#N/A</v>
      </c>
    </row>
    <row r="1291" spans="1:1" ht="18" customHeight="1" x14ac:dyDescent="0.25">
      <c r="A1291" s="352" t="e">
        <f>MATCH(B1291,STUDIES!$A$4:$A$503,0)</f>
        <v>#N/A</v>
      </c>
    </row>
    <row r="1292" spans="1:1" ht="18" customHeight="1" x14ac:dyDescent="0.25">
      <c r="A1292" s="352" t="e">
        <f>MATCH(B1292,STUDIES!$A$4:$A$503,0)</f>
        <v>#N/A</v>
      </c>
    </row>
    <row r="1293" spans="1:1" ht="18" customHeight="1" x14ac:dyDescent="0.25">
      <c r="A1293" s="352" t="e">
        <f>MATCH(B1293,STUDIES!$A$4:$A$503,0)</f>
        <v>#N/A</v>
      </c>
    </row>
    <row r="1294" spans="1:1" ht="18" customHeight="1" x14ac:dyDescent="0.25">
      <c r="A1294" s="352" t="e">
        <f>MATCH(B1294,STUDIES!$A$4:$A$503,0)</f>
        <v>#N/A</v>
      </c>
    </row>
    <row r="1295" spans="1:1" ht="18" customHeight="1" x14ac:dyDescent="0.25">
      <c r="A1295" s="352" t="e">
        <f>MATCH(B1295,STUDIES!$A$4:$A$503,0)</f>
        <v>#N/A</v>
      </c>
    </row>
    <row r="1296" spans="1:1" ht="18" customHeight="1" x14ac:dyDescent="0.25">
      <c r="A1296" s="352" t="e">
        <f>MATCH(B1296,STUDIES!$A$4:$A$503,0)</f>
        <v>#N/A</v>
      </c>
    </row>
    <row r="1297" spans="1:1" ht="18" customHeight="1" x14ac:dyDescent="0.25">
      <c r="A1297" s="352" t="e">
        <f>MATCH(B1297,STUDIES!$A$4:$A$503,0)</f>
        <v>#N/A</v>
      </c>
    </row>
    <row r="1298" spans="1:1" ht="18" customHeight="1" x14ac:dyDescent="0.25">
      <c r="A1298" s="352" t="e">
        <f>MATCH(B1298,STUDIES!$A$4:$A$503,0)</f>
        <v>#N/A</v>
      </c>
    </row>
    <row r="1299" spans="1:1" ht="18" customHeight="1" x14ac:dyDescent="0.25">
      <c r="A1299" s="352" t="e">
        <f>MATCH(B1299,STUDIES!$A$4:$A$503,0)</f>
        <v>#N/A</v>
      </c>
    </row>
    <row r="1300" spans="1:1" ht="18" customHeight="1" x14ac:dyDescent="0.25">
      <c r="A1300" s="352" t="e">
        <f>MATCH(B1300,STUDIES!$A$4:$A$503,0)</f>
        <v>#N/A</v>
      </c>
    </row>
    <row r="1301" spans="1:1" ht="18" customHeight="1" x14ac:dyDescent="0.25">
      <c r="A1301" s="352" t="e">
        <f>MATCH(B1301,STUDIES!$A$4:$A$503,0)</f>
        <v>#N/A</v>
      </c>
    </row>
    <row r="1302" spans="1:1" ht="18" customHeight="1" x14ac:dyDescent="0.25">
      <c r="A1302" s="352" t="e">
        <f>MATCH(B1302,STUDIES!$A$4:$A$503,0)</f>
        <v>#N/A</v>
      </c>
    </row>
    <row r="1303" spans="1:1" ht="18" customHeight="1" x14ac:dyDescent="0.25">
      <c r="A1303" s="352" t="e">
        <f>MATCH(B1303,STUDIES!$A$4:$A$503,0)</f>
        <v>#N/A</v>
      </c>
    </row>
    <row r="1304" spans="1:1" ht="18" customHeight="1" x14ac:dyDescent="0.25">
      <c r="A1304" s="352" t="e">
        <f>MATCH(B1304,STUDIES!$A$4:$A$503,0)</f>
        <v>#N/A</v>
      </c>
    </row>
    <row r="1305" spans="1:1" ht="18" customHeight="1" x14ac:dyDescent="0.25">
      <c r="A1305" s="352" t="e">
        <f>MATCH(B1305,STUDIES!$A$4:$A$503,0)</f>
        <v>#N/A</v>
      </c>
    </row>
    <row r="1306" spans="1:1" ht="18" customHeight="1" x14ac:dyDescent="0.25">
      <c r="A1306" s="352" t="e">
        <f>MATCH(B1306,STUDIES!$A$4:$A$503,0)</f>
        <v>#N/A</v>
      </c>
    </row>
    <row r="1307" spans="1:1" ht="18" customHeight="1" x14ac:dyDescent="0.25">
      <c r="A1307" s="352" t="e">
        <f>MATCH(B1307,STUDIES!$A$4:$A$503,0)</f>
        <v>#N/A</v>
      </c>
    </row>
    <row r="1308" spans="1:1" ht="18" customHeight="1" x14ac:dyDescent="0.25">
      <c r="A1308" s="352" t="e">
        <f>MATCH(B1308,STUDIES!$A$4:$A$503,0)</f>
        <v>#N/A</v>
      </c>
    </row>
    <row r="1309" spans="1:1" ht="18" customHeight="1" x14ac:dyDescent="0.25">
      <c r="A1309" s="352" t="e">
        <f>MATCH(B1309,STUDIES!$A$4:$A$503,0)</f>
        <v>#N/A</v>
      </c>
    </row>
    <row r="1310" spans="1:1" ht="18" customHeight="1" x14ac:dyDescent="0.25">
      <c r="A1310" s="352" t="e">
        <f>MATCH(B1310,STUDIES!$A$4:$A$503,0)</f>
        <v>#N/A</v>
      </c>
    </row>
    <row r="1311" spans="1:1" ht="18" customHeight="1" x14ac:dyDescent="0.25">
      <c r="A1311" s="352" t="e">
        <f>MATCH(B1311,STUDIES!$A$4:$A$503,0)</f>
        <v>#N/A</v>
      </c>
    </row>
    <row r="1312" spans="1:1" ht="18" customHeight="1" x14ac:dyDescent="0.25">
      <c r="A1312" s="352" t="e">
        <f>MATCH(B1312,STUDIES!$A$4:$A$503,0)</f>
        <v>#N/A</v>
      </c>
    </row>
    <row r="1313" spans="1:1" ht="18" customHeight="1" x14ac:dyDescent="0.25">
      <c r="A1313" s="352" t="e">
        <f>MATCH(B1313,STUDIES!$A$4:$A$503,0)</f>
        <v>#N/A</v>
      </c>
    </row>
    <row r="1314" spans="1:1" ht="18" customHeight="1" x14ac:dyDescent="0.25">
      <c r="A1314" s="352" t="e">
        <f>MATCH(B1314,STUDIES!$A$4:$A$503,0)</f>
        <v>#N/A</v>
      </c>
    </row>
    <row r="1315" spans="1:1" ht="18" customHeight="1" x14ac:dyDescent="0.25">
      <c r="A1315" s="352" t="e">
        <f>MATCH(B1315,STUDIES!$A$4:$A$503,0)</f>
        <v>#N/A</v>
      </c>
    </row>
    <row r="1316" spans="1:1" ht="18" customHeight="1" x14ac:dyDescent="0.25">
      <c r="A1316" s="352" t="e">
        <f>MATCH(B1316,STUDIES!$A$4:$A$503,0)</f>
        <v>#N/A</v>
      </c>
    </row>
    <row r="1317" spans="1:1" ht="18" customHeight="1" x14ac:dyDescent="0.25">
      <c r="A1317" s="352" t="e">
        <f>MATCH(B1317,STUDIES!$A$4:$A$503,0)</f>
        <v>#N/A</v>
      </c>
    </row>
    <row r="1318" spans="1:1" ht="18" customHeight="1" x14ac:dyDescent="0.25">
      <c r="A1318" s="352" t="e">
        <f>MATCH(B1318,STUDIES!$A$4:$A$503,0)</f>
        <v>#N/A</v>
      </c>
    </row>
    <row r="1319" spans="1:1" ht="18" customHeight="1" x14ac:dyDescent="0.25">
      <c r="A1319" s="352" t="e">
        <f>MATCH(B1319,STUDIES!$A$4:$A$503,0)</f>
        <v>#N/A</v>
      </c>
    </row>
    <row r="1320" spans="1:1" ht="18" customHeight="1" x14ac:dyDescent="0.25">
      <c r="A1320" s="352" t="e">
        <f>MATCH(B1320,STUDIES!$A$4:$A$503,0)</f>
        <v>#N/A</v>
      </c>
    </row>
    <row r="1321" spans="1:1" ht="18" customHeight="1" x14ac:dyDescent="0.25">
      <c r="A1321" s="352" t="e">
        <f>MATCH(B1321,STUDIES!$A$4:$A$503,0)</f>
        <v>#N/A</v>
      </c>
    </row>
    <row r="1322" spans="1:1" ht="18" customHeight="1" x14ac:dyDescent="0.25">
      <c r="A1322" s="352" t="e">
        <f>MATCH(B1322,STUDIES!$A$4:$A$503,0)</f>
        <v>#N/A</v>
      </c>
    </row>
    <row r="1323" spans="1:1" ht="18" customHeight="1" x14ac:dyDescent="0.25">
      <c r="A1323" s="352" t="e">
        <f>MATCH(B1323,STUDIES!$A$4:$A$503,0)</f>
        <v>#N/A</v>
      </c>
    </row>
    <row r="1324" spans="1:1" ht="18" customHeight="1" x14ac:dyDescent="0.25">
      <c r="A1324" s="352" t="e">
        <f>MATCH(B1324,STUDIES!$A$4:$A$503,0)</f>
        <v>#N/A</v>
      </c>
    </row>
    <row r="1325" spans="1:1" ht="18" customHeight="1" x14ac:dyDescent="0.25">
      <c r="A1325" s="352" t="e">
        <f>MATCH(B1325,STUDIES!$A$4:$A$503,0)</f>
        <v>#N/A</v>
      </c>
    </row>
    <row r="1326" spans="1:1" ht="18" customHeight="1" x14ac:dyDescent="0.25">
      <c r="A1326" s="352" t="e">
        <f>MATCH(B1326,STUDIES!$A$4:$A$503,0)</f>
        <v>#N/A</v>
      </c>
    </row>
    <row r="1327" spans="1:1" ht="18" customHeight="1" x14ac:dyDescent="0.25">
      <c r="A1327" s="352" t="e">
        <f>MATCH(B1327,STUDIES!$A$4:$A$503,0)</f>
        <v>#N/A</v>
      </c>
    </row>
    <row r="1328" spans="1:1" ht="18" customHeight="1" x14ac:dyDescent="0.25">
      <c r="A1328" s="352" t="e">
        <f>MATCH(B1328,STUDIES!$A$4:$A$503,0)</f>
        <v>#N/A</v>
      </c>
    </row>
    <row r="1329" spans="1:1" ht="18" customHeight="1" x14ac:dyDescent="0.25">
      <c r="A1329" s="352" t="e">
        <f>MATCH(B1329,STUDIES!$A$4:$A$503,0)</f>
        <v>#N/A</v>
      </c>
    </row>
    <row r="1330" spans="1:1" ht="18" customHeight="1" x14ac:dyDescent="0.25">
      <c r="A1330" s="352" t="e">
        <f>MATCH(B1330,STUDIES!$A$4:$A$503,0)</f>
        <v>#N/A</v>
      </c>
    </row>
    <row r="1331" spans="1:1" ht="18" customHeight="1" x14ac:dyDescent="0.25">
      <c r="A1331" s="352" t="e">
        <f>MATCH(B1331,STUDIES!$A$4:$A$503,0)</f>
        <v>#N/A</v>
      </c>
    </row>
    <row r="1332" spans="1:1" ht="18" customHeight="1" x14ac:dyDescent="0.25">
      <c r="A1332" s="352" t="e">
        <f>MATCH(B1332,STUDIES!$A$4:$A$503,0)</f>
        <v>#N/A</v>
      </c>
    </row>
    <row r="1333" spans="1:1" ht="18" customHeight="1" x14ac:dyDescent="0.25">
      <c r="A1333" s="352" t="e">
        <f>MATCH(B1333,STUDIES!$A$4:$A$503,0)</f>
        <v>#N/A</v>
      </c>
    </row>
    <row r="1334" spans="1:1" ht="18" customHeight="1" x14ac:dyDescent="0.25">
      <c r="A1334" s="352" t="e">
        <f>MATCH(B1334,STUDIES!$A$4:$A$503,0)</f>
        <v>#N/A</v>
      </c>
    </row>
    <row r="1335" spans="1:1" ht="18" customHeight="1" x14ac:dyDescent="0.25">
      <c r="A1335" s="352" t="e">
        <f>MATCH(B1335,STUDIES!$A$4:$A$503,0)</f>
        <v>#N/A</v>
      </c>
    </row>
    <row r="1336" spans="1:1" ht="18" customHeight="1" x14ac:dyDescent="0.25">
      <c r="A1336" s="352" t="e">
        <f>MATCH(B1336,STUDIES!$A$4:$A$503,0)</f>
        <v>#N/A</v>
      </c>
    </row>
    <row r="1337" spans="1:1" ht="18" customHeight="1" x14ac:dyDescent="0.25">
      <c r="A1337" s="352" t="e">
        <f>MATCH(B1337,STUDIES!$A$4:$A$503,0)</f>
        <v>#N/A</v>
      </c>
    </row>
    <row r="1338" spans="1:1" ht="18" customHeight="1" x14ac:dyDescent="0.25">
      <c r="A1338" s="352" t="e">
        <f>MATCH(B1338,STUDIES!$A$4:$A$503,0)</f>
        <v>#N/A</v>
      </c>
    </row>
    <row r="1339" spans="1:1" ht="18" customHeight="1" x14ac:dyDescent="0.25">
      <c r="A1339" s="352" t="e">
        <f>MATCH(B1339,STUDIES!$A$4:$A$503,0)</f>
        <v>#N/A</v>
      </c>
    </row>
    <row r="1340" spans="1:1" ht="18" customHeight="1" x14ac:dyDescent="0.25">
      <c r="A1340" s="352" t="e">
        <f>MATCH(B1340,STUDIES!$A$4:$A$503,0)</f>
        <v>#N/A</v>
      </c>
    </row>
    <row r="1341" spans="1:1" ht="18" customHeight="1" x14ac:dyDescent="0.25">
      <c r="A1341" s="352" t="e">
        <f>MATCH(B1341,STUDIES!$A$4:$A$503,0)</f>
        <v>#N/A</v>
      </c>
    </row>
    <row r="1342" spans="1:1" ht="18" customHeight="1" x14ac:dyDescent="0.25">
      <c r="A1342" s="352" t="e">
        <f>MATCH(B1342,STUDIES!$A$4:$A$503,0)</f>
        <v>#N/A</v>
      </c>
    </row>
    <row r="1343" spans="1:1" ht="18" customHeight="1" x14ac:dyDescent="0.25">
      <c r="A1343" s="352" t="e">
        <f>MATCH(B1343,STUDIES!$A$4:$A$503,0)</f>
        <v>#N/A</v>
      </c>
    </row>
    <row r="1344" spans="1:1" ht="18" customHeight="1" x14ac:dyDescent="0.25">
      <c r="A1344" s="352" t="e">
        <f>MATCH(B1344,STUDIES!$A$4:$A$503,0)</f>
        <v>#N/A</v>
      </c>
    </row>
    <row r="1345" spans="1:1" ht="18" customHeight="1" x14ac:dyDescent="0.25">
      <c r="A1345" s="352" t="e">
        <f>MATCH(B1345,STUDIES!$A$4:$A$503,0)</f>
        <v>#N/A</v>
      </c>
    </row>
    <row r="1346" spans="1:1" ht="18" customHeight="1" x14ac:dyDescent="0.25">
      <c r="A1346" s="352" t="e">
        <f>MATCH(B1346,STUDIES!$A$4:$A$503,0)</f>
        <v>#N/A</v>
      </c>
    </row>
    <row r="1347" spans="1:1" ht="18" customHeight="1" x14ac:dyDescent="0.25">
      <c r="A1347" s="352" t="e">
        <f>MATCH(B1347,STUDIES!$A$4:$A$503,0)</f>
        <v>#N/A</v>
      </c>
    </row>
    <row r="1348" spans="1:1" ht="18" customHeight="1" x14ac:dyDescent="0.25">
      <c r="A1348" s="352" t="e">
        <f>MATCH(B1348,STUDIES!$A$4:$A$503,0)</f>
        <v>#N/A</v>
      </c>
    </row>
    <row r="1349" spans="1:1" ht="18" customHeight="1" x14ac:dyDescent="0.25">
      <c r="A1349" s="352" t="e">
        <f>MATCH(B1349,STUDIES!$A$4:$A$503,0)</f>
        <v>#N/A</v>
      </c>
    </row>
    <row r="1350" spans="1:1" ht="18" customHeight="1" x14ac:dyDescent="0.25">
      <c r="A1350" s="352" t="e">
        <f>MATCH(B1350,STUDIES!$A$4:$A$503,0)</f>
        <v>#N/A</v>
      </c>
    </row>
    <row r="1351" spans="1:1" ht="18" customHeight="1" x14ac:dyDescent="0.25">
      <c r="A1351" s="352" t="e">
        <f>MATCH(B1351,STUDIES!$A$4:$A$503,0)</f>
        <v>#N/A</v>
      </c>
    </row>
    <row r="1352" spans="1:1" ht="18" customHeight="1" x14ac:dyDescent="0.25">
      <c r="A1352" s="352" t="e">
        <f>MATCH(B1352,STUDIES!$A$4:$A$503,0)</f>
        <v>#N/A</v>
      </c>
    </row>
    <row r="1353" spans="1:1" ht="18" customHeight="1" x14ac:dyDescent="0.25">
      <c r="A1353" s="352" t="e">
        <f>MATCH(B1353,STUDIES!$A$4:$A$503,0)</f>
        <v>#N/A</v>
      </c>
    </row>
    <row r="1354" spans="1:1" ht="18" customHeight="1" x14ac:dyDescent="0.25">
      <c r="A1354" s="352" t="e">
        <f>MATCH(B1354,STUDIES!$A$4:$A$503,0)</f>
        <v>#N/A</v>
      </c>
    </row>
    <row r="1355" spans="1:1" ht="18" customHeight="1" x14ac:dyDescent="0.25">
      <c r="A1355" s="352" t="e">
        <f>MATCH(B1355,STUDIES!$A$4:$A$503,0)</f>
        <v>#N/A</v>
      </c>
    </row>
    <row r="1356" spans="1:1" ht="18" customHeight="1" x14ac:dyDescent="0.25">
      <c r="A1356" s="352" t="e">
        <f>MATCH(B1356,STUDIES!$A$4:$A$503,0)</f>
        <v>#N/A</v>
      </c>
    </row>
    <row r="1357" spans="1:1" ht="18" customHeight="1" x14ac:dyDescent="0.25">
      <c r="A1357" s="352" t="e">
        <f>MATCH(B1357,STUDIES!$A$4:$A$503,0)</f>
        <v>#N/A</v>
      </c>
    </row>
    <row r="1358" spans="1:1" ht="18" customHeight="1" x14ac:dyDescent="0.25">
      <c r="A1358" s="352" t="e">
        <f>MATCH(B1358,STUDIES!$A$4:$A$503,0)</f>
        <v>#N/A</v>
      </c>
    </row>
    <row r="1359" spans="1:1" ht="18" customHeight="1" x14ac:dyDescent="0.25">
      <c r="A1359" s="352" t="e">
        <f>MATCH(B1359,STUDIES!$A$4:$A$503,0)</f>
        <v>#N/A</v>
      </c>
    </row>
    <row r="1360" spans="1:1" ht="18" customHeight="1" x14ac:dyDescent="0.25">
      <c r="A1360" s="352" t="e">
        <f>MATCH(B1360,STUDIES!$A$4:$A$503,0)</f>
        <v>#N/A</v>
      </c>
    </row>
    <row r="1361" spans="1:1" ht="18" customHeight="1" x14ac:dyDescent="0.25">
      <c r="A1361" s="352" t="e">
        <f>MATCH(B1361,STUDIES!$A$4:$A$503,0)</f>
        <v>#N/A</v>
      </c>
    </row>
    <row r="1362" spans="1:1" ht="18" customHeight="1" x14ac:dyDescent="0.25">
      <c r="A1362" s="352" t="e">
        <f>MATCH(B1362,STUDIES!$A$4:$A$503,0)</f>
        <v>#N/A</v>
      </c>
    </row>
    <row r="1363" spans="1:1" ht="18" customHeight="1" x14ac:dyDescent="0.25">
      <c r="A1363" s="352" t="e">
        <f>MATCH(B1363,STUDIES!$A$4:$A$503,0)</f>
        <v>#N/A</v>
      </c>
    </row>
    <row r="1364" spans="1:1" ht="18" customHeight="1" x14ac:dyDescent="0.25">
      <c r="A1364" s="352" t="e">
        <f>MATCH(B1364,STUDIES!$A$4:$A$503,0)</f>
        <v>#N/A</v>
      </c>
    </row>
    <row r="1365" spans="1:1" ht="18" customHeight="1" x14ac:dyDescent="0.25">
      <c r="A1365" s="352" t="e">
        <f>MATCH(B1365,STUDIES!$A$4:$A$503,0)</f>
        <v>#N/A</v>
      </c>
    </row>
    <row r="1366" spans="1:1" ht="18" customHeight="1" x14ac:dyDescent="0.25">
      <c r="A1366" s="352" t="e">
        <f>MATCH(B1366,STUDIES!$A$4:$A$503,0)</f>
        <v>#N/A</v>
      </c>
    </row>
    <row r="1367" spans="1:1" ht="18" customHeight="1" x14ac:dyDescent="0.25">
      <c r="A1367" s="352" t="e">
        <f>MATCH(B1367,STUDIES!$A$4:$A$503,0)</f>
        <v>#N/A</v>
      </c>
    </row>
    <row r="1368" spans="1:1" ht="18" customHeight="1" x14ac:dyDescent="0.25">
      <c r="A1368" s="352" t="e">
        <f>MATCH(B1368,STUDIES!$A$4:$A$503,0)</f>
        <v>#N/A</v>
      </c>
    </row>
    <row r="1369" spans="1:1" ht="18" customHeight="1" x14ac:dyDescent="0.25">
      <c r="A1369" s="352" t="e">
        <f>MATCH(B1369,STUDIES!$A$4:$A$503,0)</f>
        <v>#N/A</v>
      </c>
    </row>
    <row r="1370" spans="1:1" ht="18" customHeight="1" x14ac:dyDescent="0.25">
      <c r="A1370" s="352" t="e">
        <f>MATCH(B1370,STUDIES!$A$4:$A$503,0)</f>
        <v>#N/A</v>
      </c>
    </row>
    <row r="1371" spans="1:1" ht="18" customHeight="1" x14ac:dyDescent="0.25">
      <c r="A1371" s="352" t="e">
        <f>MATCH(B1371,STUDIES!$A$4:$A$503,0)</f>
        <v>#N/A</v>
      </c>
    </row>
    <row r="1372" spans="1:1" ht="18" customHeight="1" x14ac:dyDescent="0.25">
      <c r="A1372" s="352" t="e">
        <f>MATCH(B1372,STUDIES!$A$4:$A$503,0)</f>
        <v>#N/A</v>
      </c>
    </row>
    <row r="1373" spans="1:1" ht="18" customHeight="1" x14ac:dyDescent="0.25">
      <c r="A1373" s="352" t="e">
        <f>MATCH(B1373,STUDIES!$A$4:$A$503,0)</f>
        <v>#N/A</v>
      </c>
    </row>
    <row r="1374" spans="1:1" ht="18" customHeight="1" x14ac:dyDescent="0.25">
      <c r="A1374" s="352" t="e">
        <f>MATCH(B1374,STUDIES!$A$4:$A$503,0)</f>
        <v>#N/A</v>
      </c>
    </row>
    <row r="1375" spans="1:1" ht="18" customHeight="1" x14ac:dyDescent="0.25">
      <c r="A1375" s="352" t="e">
        <f>MATCH(B1375,STUDIES!$A$4:$A$503,0)</f>
        <v>#N/A</v>
      </c>
    </row>
    <row r="1376" spans="1:1" ht="18" customHeight="1" x14ac:dyDescent="0.25">
      <c r="A1376" s="352" t="e">
        <f>MATCH(B1376,STUDIES!$A$4:$A$503,0)</f>
        <v>#N/A</v>
      </c>
    </row>
    <row r="1377" spans="1:1" ht="18" customHeight="1" x14ac:dyDescent="0.25">
      <c r="A1377" s="352" t="e">
        <f>MATCH(B1377,STUDIES!$A$4:$A$503,0)</f>
        <v>#N/A</v>
      </c>
    </row>
    <row r="1378" spans="1:1" ht="18" customHeight="1" x14ac:dyDescent="0.25">
      <c r="A1378" s="352" t="e">
        <f>MATCH(B1378,STUDIES!$A$4:$A$503,0)</f>
        <v>#N/A</v>
      </c>
    </row>
    <row r="1379" spans="1:1" ht="18" customHeight="1" x14ac:dyDescent="0.25">
      <c r="A1379" s="352" t="e">
        <f>MATCH(B1379,STUDIES!$A$4:$A$503,0)</f>
        <v>#N/A</v>
      </c>
    </row>
    <row r="1380" spans="1:1" ht="18" customHeight="1" x14ac:dyDescent="0.25">
      <c r="A1380" s="352" t="e">
        <f>MATCH(B1380,STUDIES!$A$4:$A$503,0)</f>
        <v>#N/A</v>
      </c>
    </row>
    <row r="1381" spans="1:1" ht="18" customHeight="1" x14ac:dyDescent="0.25">
      <c r="A1381" s="352" t="e">
        <f>MATCH(B1381,STUDIES!$A$4:$A$503,0)</f>
        <v>#N/A</v>
      </c>
    </row>
    <row r="1382" spans="1:1" ht="18" customHeight="1" x14ac:dyDescent="0.25">
      <c r="A1382" s="352" t="e">
        <f>MATCH(B1382,STUDIES!$A$4:$A$503,0)</f>
        <v>#N/A</v>
      </c>
    </row>
    <row r="1383" spans="1:1" ht="18" customHeight="1" x14ac:dyDescent="0.25">
      <c r="A1383" s="352" t="e">
        <f>MATCH(B1383,STUDIES!$A$4:$A$503,0)</f>
        <v>#N/A</v>
      </c>
    </row>
    <row r="1384" spans="1:1" ht="18" customHeight="1" x14ac:dyDescent="0.25">
      <c r="A1384" s="352" t="e">
        <f>MATCH(B1384,STUDIES!$A$4:$A$503,0)</f>
        <v>#N/A</v>
      </c>
    </row>
    <row r="1385" spans="1:1" ht="18" customHeight="1" x14ac:dyDescent="0.25">
      <c r="A1385" s="352" t="e">
        <f>MATCH(B1385,STUDIES!$A$4:$A$503,0)</f>
        <v>#N/A</v>
      </c>
    </row>
    <row r="1386" spans="1:1" ht="18" customHeight="1" x14ac:dyDescent="0.25">
      <c r="A1386" s="352" t="e">
        <f>MATCH(B1386,STUDIES!$A$4:$A$503,0)</f>
        <v>#N/A</v>
      </c>
    </row>
    <row r="1387" spans="1:1" ht="18" customHeight="1" x14ac:dyDescent="0.25">
      <c r="A1387" s="352" t="e">
        <f>MATCH(B1387,STUDIES!$A$4:$A$503,0)</f>
        <v>#N/A</v>
      </c>
    </row>
    <row r="1388" spans="1:1" ht="18" customHeight="1" x14ac:dyDescent="0.25">
      <c r="A1388" s="352" t="e">
        <f>MATCH(B1388,STUDIES!$A$4:$A$503,0)</f>
        <v>#N/A</v>
      </c>
    </row>
    <row r="1389" spans="1:1" ht="18" customHeight="1" x14ac:dyDescent="0.25">
      <c r="A1389" s="352" t="e">
        <f>MATCH(B1389,STUDIES!$A$4:$A$503,0)</f>
        <v>#N/A</v>
      </c>
    </row>
    <row r="1390" spans="1:1" ht="18" customHeight="1" x14ac:dyDescent="0.25">
      <c r="A1390" s="352" t="e">
        <f>MATCH(B1390,STUDIES!$A$4:$A$503,0)</f>
        <v>#N/A</v>
      </c>
    </row>
    <row r="1391" spans="1:1" ht="18" customHeight="1" x14ac:dyDescent="0.25">
      <c r="A1391" s="352" t="e">
        <f>MATCH(B1391,STUDIES!$A$4:$A$503,0)</f>
        <v>#N/A</v>
      </c>
    </row>
    <row r="1392" spans="1:1" ht="18" customHeight="1" x14ac:dyDescent="0.25">
      <c r="A1392" s="352" t="e">
        <f>MATCH(B1392,STUDIES!$A$4:$A$503,0)</f>
        <v>#N/A</v>
      </c>
    </row>
    <row r="1393" spans="1:1" ht="18" customHeight="1" x14ac:dyDescent="0.25">
      <c r="A1393" s="352" t="e">
        <f>MATCH(B1393,STUDIES!$A$4:$A$503,0)</f>
        <v>#N/A</v>
      </c>
    </row>
    <row r="1394" spans="1:1" ht="18" customHeight="1" x14ac:dyDescent="0.25">
      <c r="A1394" s="352" t="e">
        <f>MATCH(B1394,STUDIES!$A$4:$A$503,0)</f>
        <v>#N/A</v>
      </c>
    </row>
    <row r="1395" spans="1:1" ht="18" customHeight="1" x14ac:dyDescent="0.25">
      <c r="A1395" s="352" t="e">
        <f>MATCH(B1395,STUDIES!$A$4:$A$503,0)</f>
        <v>#N/A</v>
      </c>
    </row>
    <row r="1396" spans="1:1" ht="18" customHeight="1" x14ac:dyDescent="0.25">
      <c r="A1396" s="352" t="e">
        <f>MATCH(B1396,STUDIES!$A$4:$A$503,0)</f>
        <v>#N/A</v>
      </c>
    </row>
    <row r="1397" spans="1:1" ht="18" customHeight="1" x14ac:dyDescent="0.25">
      <c r="A1397" s="352" t="e">
        <f>MATCH(B1397,STUDIES!$A$4:$A$503,0)</f>
        <v>#N/A</v>
      </c>
    </row>
    <row r="1398" spans="1:1" ht="18" customHeight="1" x14ac:dyDescent="0.25">
      <c r="A1398" s="352" t="e">
        <f>MATCH(B1398,STUDIES!$A$4:$A$503,0)</f>
        <v>#N/A</v>
      </c>
    </row>
    <row r="1399" spans="1:1" ht="18" customHeight="1" x14ac:dyDescent="0.25">
      <c r="A1399" s="352" t="e">
        <f>MATCH(B1399,STUDIES!$A$4:$A$503,0)</f>
        <v>#N/A</v>
      </c>
    </row>
    <row r="1400" spans="1:1" ht="18" customHeight="1" x14ac:dyDescent="0.25">
      <c r="A1400" s="352" t="e">
        <f>MATCH(B1400,STUDIES!$A$4:$A$503,0)</f>
        <v>#N/A</v>
      </c>
    </row>
    <row r="1401" spans="1:1" ht="18" customHeight="1" x14ac:dyDescent="0.25">
      <c r="A1401" s="352" t="e">
        <f>MATCH(B1401,STUDIES!$A$4:$A$503,0)</f>
        <v>#N/A</v>
      </c>
    </row>
    <row r="1402" spans="1:1" ht="18" customHeight="1" x14ac:dyDescent="0.25">
      <c r="A1402" s="352" t="e">
        <f>MATCH(B1402,STUDIES!$A$4:$A$503,0)</f>
        <v>#N/A</v>
      </c>
    </row>
    <row r="1403" spans="1:1" ht="18" customHeight="1" x14ac:dyDescent="0.25">
      <c r="A1403" s="352" t="e">
        <f>MATCH(B1403,STUDIES!$A$4:$A$503,0)</f>
        <v>#N/A</v>
      </c>
    </row>
    <row r="1404" spans="1:1" ht="18" customHeight="1" x14ac:dyDescent="0.25">
      <c r="A1404" s="352" t="e">
        <f>MATCH(B1404,STUDIES!$A$4:$A$503,0)</f>
        <v>#N/A</v>
      </c>
    </row>
    <row r="1405" spans="1:1" ht="18" customHeight="1" x14ac:dyDescent="0.25">
      <c r="A1405" s="352" t="e">
        <f>MATCH(B1405,STUDIES!$A$4:$A$503,0)</f>
        <v>#N/A</v>
      </c>
    </row>
    <row r="1406" spans="1:1" ht="18" customHeight="1" x14ac:dyDescent="0.25">
      <c r="A1406" s="352" t="e">
        <f>MATCH(B1406,STUDIES!$A$4:$A$503,0)</f>
        <v>#N/A</v>
      </c>
    </row>
    <row r="1407" spans="1:1" ht="18" customHeight="1" x14ac:dyDescent="0.25">
      <c r="A1407" s="352" t="e">
        <f>MATCH(B1407,STUDIES!$A$4:$A$503,0)</f>
        <v>#N/A</v>
      </c>
    </row>
    <row r="1408" spans="1:1" ht="18" customHeight="1" x14ac:dyDescent="0.25">
      <c r="A1408" s="352" t="e">
        <f>MATCH(B1408,STUDIES!$A$4:$A$503,0)</f>
        <v>#N/A</v>
      </c>
    </row>
    <row r="1409" spans="1:1" ht="18" customHeight="1" x14ac:dyDescent="0.25">
      <c r="A1409" s="352" t="e">
        <f>MATCH(B1409,STUDIES!$A$4:$A$503,0)</f>
        <v>#N/A</v>
      </c>
    </row>
    <row r="1410" spans="1:1" ht="18" customHeight="1" x14ac:dyDescent="0.25">
      <c r="A1410" s="352" t="e">
        <f>MATCH(B1410,STUDIES!$A$4:$A$503,0)</f>
        <v>#N/A</v>
      </c>
    </row>
    <row r="1411" spans="1:1" ht="18" customHeight="1" x14ac:dyDescent="0.25">
      <c r="A1411" s="352" t="e">
        <f>MATCH(B1411,STUDIES!$A$4:$A$503,0)</f>
        <v>#N/A</v>
      </c>
    </row>
    <row r="1412" spans="1:1" ht="18" customHeight="1" x14ac:dyDescent="0.25">
      <c r="A1412" s="352" t="e">
        <f>MATCH(B1412,STUDIES!$A$4:$A$503,0)</f>
        <v>#N/A</v>
      </c>
    </row>
    <row r="1413" spans="1:1" ht="18" customHeight="1" x14ac:dyDescent="0.25">
      <c r="A1413" s="352" t="e">
        <f>MATCH(B1413,STUDIES!$A$4:$A$503,0)</f>
        <v>#N/A</v>
      </c>
    </row>
    <row r="1414" spans="1:1" ht="18" customHeight="1" x14ac:dyDescent="0.25">
      <c r="A1414" s="352" t="e">
        <f>MATCH(B1414,STUDIES!$A$4:$A$503,0)</f>
        <v>#N/A</v>
      </c>
    </row>
    <row r="1415" spans="1:1" ht="18" customHeight="1" x14ac:dyDescent="0.25">
      <c r="A1415" s="352" t="e">
        <f>MATCH(B1415,STUDIES!$A$4:$A$503,0)</f>
        <v>#N/A</v>
      </c>
    </row>
    <row r="1416" spans="1:1" ht="18" customHeight="1" x14ac:dyDescent="0.25">
      <c r="A1416" s="352" t="e">
        <f>MATCH(B1416,STUDIES!$A$4:$A$503,0)</f>
        <v>#N/A</v>
      </c>
    </row>
    <row r="1417" spans="1:1" ht="18" customHeight="1" x14ac:dyDescent="0.25">
      <c r="A1417" s="352" t="e">
        <f>MATCH(B1417,STUDIES!$A$4:$A$503,0)</f>
        <v>#N/A</v>
      </c>
    </row>
    <row r="1418" spans="1:1" ht="18" customHeight="1" x14ac:dyDescent="0.25">
      <c r="A1418" s="352" t="e">
        <f>MATCH(B1418,STUDIES!$A$4:$A$503,0)</f>
        <v>#N/A</v>
      </c>
    </row>
    <row r="1419" spans="1:1" ht="18" customHeight="1" x14ac:dyDescent="0.25">
      <c r="A1419" s="352" t="e">
        <f>MATCH(B1419,STUDIES!$A$4:$A$503,0)</f>
        <v>#N/A</v>
      </c>
    </row>
    <row r="1420" spans="1:1" ht="18" customHeight="1" x14ac:dyDescent="0.25">
      <c r="A1420" s="352" t="e">
        <f>MATCH(B1420,STUDIES!$A$4:$A$503,0)</f>
        <v>#N/A</v>
      </c>
    </row>
    <row r="1421" spans="1:1" ht="18" customHeight="1" x14ac:dyDescent="0.25">
      <c r="A1421" s="352" t="e">
        <f>MATCH(B1421,STUDIES!$A$4:$A$503,0)</f>
        <v>#N/A</v>
      </c>
    </row>
    <row r="1422" spans="1:1" ht="18" customHeight="1" x14ac:dyDescent="0.25">
      <c r="A1422" s="352" t="e">
        <f>MATCH(B1422,STUDIES!$A$4:$A$503,0)</f>
        <v>#N/A</v>
      </c>
    </row>
    <row r="1423" spans="1:1" ht="18" customHeight="1" x14ac:dyDescent="0.25">
      <c r="A1423" s="352" t="e">
        <f>MATCH(B1423,STUDIES!$A$4:$A$503,0)</f>
        <v>#N/A</v>
      </c>
    </row>
    <row r="1424" spans="1:1" ht="18" customHeight="1" x14ac:dyDescent="0.25">
      <c r="A1424" s="352" t="e">
        <f>MATCH(B1424,STUDIES!$A$4:$A$503,0)</f>
        <v>#N/A</v>
      </c>
    </row>
    <row r="1425" spans="1:1" ht="18" customHeight="1" x14ac:dyDescent="0.25">
      <c r="A1425" s="352" t="e">
        <f>MATCH(B1425,STUDIES!$A$4:$A$503,0)</f>
        <v>#N/A</v>
      </c>
    </row>
    <row r="1426" spans="1:1" ht="18" customHeight="1" x14ac:dyDescent="0.25">
      <c r="A1426" s="352" t="e">
        <f>MATCH(B1426,STUDIES!$A$4:$A$503,0)</f>
        <v>#N/A</v>
      </c>
    </row>
    <row r="1427" spans="1:1" ht="18" customHeight="1" x14ac:dyDescent="0.25">
      <c r="A1427" s="352" t="e">
        <f>MATCH(B1427,STUDIES!$A$4:$A$503,0)</f>
        <v>#N/A</v>
      </c>
    </row>
    <row r="1428" spans="1:1" ht="18" customHeight="1" x14ac:dyDescent="0.25">
      <c r="A1428" s="352" t="e">
        <f>MATCH(B1428,STUDIES!$A$4:$A$503,0)</f>
        <v>#N/A</v>
      </c>
    </row>
    <row r="1429" spans="1:1" ht="18" customHeight="1" x14ac:dyDescent="0.25">
      <c r="A1429" s="352" t="e">
        <f>MATCH(B1429,STUDIES!$A$4:$A$503,0)</f>
        <v>#N/A</v>
      </c>
    </row>
    <row r="1430" spans="1:1" ht="18" customHeight="1" x14ac:dyDescent="0.25">
      <c r="A1430" s="352" t="e">
        <f>MATCH(B1430,STUDIES!$A$4:$A$503,0)</f>
        <v>#N/A</v>
      </c>
    </row>
    <row r="1431" spans="1:1" ht="18" customHeight="1" x14ac:dyDescent="0.25">
      <c r="A1431" s="352" t="e">
        <f>MATCH(B1431,STUDIES!$A$4:$A$503,0)</f>
        <v>#N/A</v>
      </c>
    </row>
    <row r="1432" spans="1:1" ht="18" customHeight="1" x14ac:dyDescent="0.25">
      <c r="A1432" s="352" t="e">
        <f>MATCH(B1432,STUDIES!$A$4:$A$503,0)</f>
        <v>#N/A</v>
      </c>
    </row>
    <row r="1433" spans="1:1" ht="18" customHeight="1" x14ac:dyDescent="0.25">
      <c r="A1433" s="352" t="e">
        <f>MATCH(B1433,STUDIES!$A$4:$A$503,0)</f>
        <v>#N/A</v>
      </c>
    </row>
    <row r="1434" spans="1:1" ht="18" customHeight="1" x14ac:dyDescent="0.25">
      <c r="A1434" s="352" t="e">
        <f>MATCH(B1434,STUDIES!$A$4:$A$503,0)</f>
        <v>#N/A</v>
      </c>
    </row>
    <row r="1435" spans="1:1" ht="18" customHeight="1" x14ac:dyDescent="0.25">
      <c r="A1435" s="352" t="e">
        <f>MATCH(B1435,STUDIES!$A$4:$A$503,0)</f>
        <v>#N/A</v>
      </c>
    </row>
    <row r="1436" spans="1:1" ht="18" customHeight="1" x14ac:dyDescent="0.25">
      <c r="A1436" s="352" t="e">
        <f>MATCH(B1436,STUDIES!$A$4:$A$503,0)</f>
        <v>#N/A</v>
      </c>
    </row>
    <row r="1437" spans="1:1" ht="18" customHeight="1" x14ac:dyDescent="0.25">
      <c r="A1437" s="352" t="e">
        <f>MATCH(B1437,STUDIES!$A$4:$A$503,0)</f>
        <v>#N/A</v>
      </c>
    </row>
    <row r="1438" spans="1:1" ht="18" customHeight="1" x14ac:dyDescent="0.25">
      <c r="A1438" s="352" t="e">
        <f>MATCH(B1438,STUDIES!$A$4:$A$503,0)</f>
        <v>#N/A</v>
      </c>
    </row>
    <row r="1439" spans="1:1" ht="18" customHeight="1" x14ac:dyDescent="0.25">
      <c r="A1439" s="352" t="e">
        <f>MATCH(B1439,STUDIES!$A$4:$A$503,0)</f>
        <v>#N/A</v>
      </c>
    </row>
    <row r="1440" spans="1:1" ht="18" customHeight="1" x14ac:dyDescent="0.25">
      <c r="A1440" s="352" t="e">
        <f>MATCH(B1440,STUDIES!$A$4:$A$503,0)</f>
        <v>#N/A</v>
      </c>
    </row>
    <row r="1441" spans="1:1" ht="18" customHeight="1" x14ac:dyDescent="0.25">
      <c r="A1441" s="352" t="e">
        <f>MATCH(B1441,STUDIES!$A$4:$A$503,0)</f>
        <v>#N/A</v>
      </c>
    </row>
    <row r="1442" spans="1:1" ht="18" customHeight="1" x14ac:dyDescent="0.25">
      <c r="A1442" s="352" t="e">
        <f>MATCH(B1442,STUDIES!$A$4:$A$503,0)</f>
        <v>#N/A</v>
      </c>
    </row>
    <row r="1443" spans="1:1" ht="18" customHeight="1" x14ac:dyDescent="0.25">
      <c r="A1443" s="352" t="e">
        <f>MATCH(B1443,STUDIES!$A$4:$A$503,0)</f>
        <v>#N/A</v>
      </c>
    </row>
    <row r="1444" spans="1:1" ht="18" customHeight="1" x14ac:dyDescent="0.25">
      <c r="A1444" s="352" t="e">
        <f>MATCH(B1444,STUDIES!$A$4:$A$503,0)</f>
        <v>#N/A</v>
      </c>
    </row>
    <row r="1445" spans="1:1" ht="18" customHeight="1" x14ac:dyDescent="0.25">
      <c r="A1445" s="352" t="e">
        <f>MATCH(B1445,STUDIES!$A$4:$A$503,0)</f>
        <v>#N/A</v>
      </c>
    </row>
    <row r="1446" spans="1:1" ht="18" customHeight="1" x14ac:dyDescent="0.25">
      <c r="A1446" s="352" t="e">
        <f>MATCH(B1446,STUDIES!$A$4:$A$503,0)</f>
        <v>#N/A</v>
      </c>
    </row>
    <row r="1447" spans="1:1" ht="18" customHeight="1" x14ac:dyDescent="0.25">
      <c r="A1447" s="352" t="e">
        <f>MATCH(B1447,STUDIES!$A$4:$A$503,0)</f>
        <v>#N/A</v>
      </c>
    </row>
    <row r="1448" spans="1:1" ht="18" customHeight="1" x14ac:dyDescent="0.25">
      <c r="A1448" s="352" t="e">
        <f>MATCH(B1448,STUDIES!$A$4:$A$503,0)</f>
        <v>#N/A</v>
      </c>
    </row>
    <row r="1449" spans="1:1" ht="18" customHeight="1" x14ac:dyDescent="0.25">
      <c r="A1449" s="352" t="e">
        <f>MATCH(B1449,STUDIES!$A$4:$A$503,0)</f>
        <v>#N/A</v>
      </c>
    </row>
    <row r="1450" spans="1:1" ht="18" customHeight="1" x14ac:dyDescent="0.25">
      <c r="A1450" s="352" t="e">
        <f>MATCH(B1450,STUDIES!$A$4:$A$503,0)</f>
        <v>#N/A</v>
      </c>
    </row>
    <row r="1451" spans="1:1" ht="18" customHeight="1" x14ac:dyDescent="0.25">
      <c r="A1451" s="352" t="e">
        <f>MATCH(B1451,STUDIES!$A$4:$A$503,0)</f>
        <v>#N/A</v>
      </c>
    </row>
    <row r="1452" spans="1:1" ht="18" customHeight="1" x14ac:dyDescent="0.25">
      <c r="A1452" s="352" t="e">
        <f>MATCH(B1452,STUDIES!$A$4:$A$503,0)</f>
        <v>#N/A</v>
      </c>
    </row>
    <row r="1453" spans="1:1" ht="18" customHeight="1" x14ac:dyDescent="0.25">
      <c r="A1453" s="352" t="e">
        <f>MATCH(B1453,STUDIES!$A$4:$A$503,0)</f>
        <v>#N/A</v>
      </c>
    </row>
    <row r="1454" spans="1:1" ht="18" customHeight="1" x14ac:dyDescent="0.25">
      <c r="A1454" s="352" t="e">
        <f>MATCH(B1454,STUDIES!$A$4:$A$503,0)</f>
        <v>#N/A</v>
      </c>
    </row>
    <row r="1455" spans="1:1" ht="18" customHeight="1" x14ac:dyDescent="0.25">
      <c r="A1455" s="352" t="e">
        <f>MATCH(B1455,STUDIES!$A$4:$A$503,0)</f>
        <v>#N/A</v>
      </c>
    </row>
    <row r="1456" spans="1:1" ht="18" customHeight="1" x14ac:dyDescent="0.25">
      <c r="A1456" s="352" t="e">
        <f>MATCH(B1456,STUDIES!$A$4:$A$503,0)</f>
        <v>#N/A</v>
      </c>
    </row>
    <row r="1457" spans="1:1" ht="18" customHeight="1" x14ac:dyDescent="0.25">
      <c r="A1457" s="352" t="e">
        <f>MATCH(B1457,STUDIES!$A$4:$A$503,0)</f>
        <v>#N/A</v>
      </c>
    </row>
    <row r="1458" spans="1:1" ht="18" customHeight="1" x14ac:dyDescent="0.25">
      <c r="A1458" s="352" t="e">
        <f>MATCH(B1458,STUDIES!$A$4:$A$503,0)</f>
        <v>#N/A</v>
      </c>
    </row>
    <row r="1459" spans="1:1" ht="18" customHeight="1" x14ac:dyDescent="0.25">
      <c r="A1459" s="352" t="e">
        <f>MATCH(B1459,STUDIES!$A$4:$A$503,0)</f>
        <v>#N/A</v>
      </c>
    </row>
    <row r="1460" spans="1:1" ht="18" customHeight="1" x14ac:dyDescent="0.25">
      <c r="A1460" s="352" t="e">
        <f>MATCH(B1460,STUDIES!$A$4:$A$503,0)</f>
        <v>#N/A</v>
      </c>
    </row>
    <row r="1461" spans="1:1" ht="18" customHeight="1" x14ac:dyDescent="0.25">
      <c r="A1461" s="352" t="e">
        <f>MATCH(B1461,STUDIES!$A$4:$A$503,0)</f>
        <v>#N/A</v>
      </c>
    </row>
    <row r="1462" spans="1:1" ht="18" customHeight="1" x14ac:dyDescent="0.25">
      <c r="A1462" s="352" t="e">
        <f>MATCH(B1462,STUDIES!$A$4:$A$503,0)</f>
        <v>#N/A</v>
      </c>
    </row>
    <row r="1463" spans="1:1" ht="18" customHeight="1" x14ac:dyDescent="0.25">
      <c r="A1463" s="352" t="e">
        <f>MATCH(B1463,STUDIES!$A$4:$A$503,0)</f>
        <v>#N/A</v>
      </c>
    </row>
    <row r="1464" spans="1:1" ht="18" customHeight="1" x14ac:dyDescent="0.25">
      <c r="A1464" s="352" t="e">
        <f>MATCH(B1464,STUDIES!$A$4:$A$503,0)</f>
        <v>#N/A</v>
      </c>
    </row>
    <row r="1465" spans="1:1" ht="18" customHeight="1" x14ac:dyDescent="0.25">
      <c r="A1465" s="352" t="e">
        <f>MATCH(B1465,STUDIES!$A$4:$A$503,0)</f>
        <v>#N/A</v>
      </c>
    </row>
    <row r="1466" spans="1:1" ht="18" customHeight="1" x14ac:dyDescent="0.25">
      <c r="A1466" s="352" t="e">
        <f>MATCH(B1466,STUDIES!$A$4:$A$503,0)</f>
        <v>#N/A</v>
      </c>
    </row>
    <row r="1467" spans="1:1" ht="18" customHeight="1" x14ac:dyDescent="0.25">
      <c r="A1467" s="352" t="e">
        <f>MATCH(B1467,STUDIES!$A$4:$A$503,0)</f>
        <v>#N/A</v>
      </c>
    </row>
    <row r="1468" spans="1:1" ht="18" customHeight="1" x14ac:dyDescent="0.25">
      <c r="A1468" s="352" t="e">
        <f>MATCH(B1468,STUDIES!$A$4:$A$503,0)</f>
        <v>#N/A</v>
      </c>
    </row>
    <row r="1469" spans="1:1" ht="18" customHeight="1" x14ac:dyDescent="0.25">
      <c r="A1469" s="352" t="e">
        <f>MATCH(B1469,STUDIES!$A$4:$A$503,0)</f>
        <v>#N/A</v>
      </c>
    </row>
    <row r="1470" spans="1:1" ht="18" customHeight="1" x14ac:dyDescent="0.25">
      <c r="A1470" s="352" t="e">
        <f>MATCH(B1470,STUDIES!$A$4:$A$503,0)</f>
        <v>#N/A</v>
      </c>
    </row>
    <row r="1471" spans="1:1" ht="18" customHeight="1" x14ac:dyDescent="0.25">
      <c r="A1471" s="352" t="e">
        <f>MATCH(B1471,STUDIES!$A$4:$A$503,0)</f>
        <v>#N/A</v>
      </c>
    </row>
    <row r="1472" spans="1:1" ht="18" customHeight="1" x14ac:dyDescent="0.25">
      <c r="A1472" s="352" t="e">
        <f>MATCH(B1472,STUDIES!$A$4:$A$503,0)</f>
        <v>#N/A</v>
      </c>
    </row>
    <row r="1473" spans="1:1" ht="18" customHeight="1" x14ac:dyDescent="0.25">
      <c r="A1473" s="352" t="e">
        <f>MATCH(B1473,STUDIES!$A$4:$A$503,0)</f>
        <v>#N/A</v>
      </c>
    </row>
    <row r="1474" spans="1:1" ht="18" customHeight="1" x14ac:dyDescent="0.25">
      <c r="A1474" s="352" t="e">
        <f>MATCH(B1474,STUDIES!$A$4:$A$503,0)</f>
        <v>#N/A</v>
      </c>
    </row>
    <row r="1475" spans="1:1" ht="18" customHeight="1" x14ac:dyDescent="0.25">
      <c r="A1475" s="352" t="e">
        <f>MATCH(B1475,STUDIES!$A$4:$A$503,0)</f>
        <v>#N/A</v>
      </c>
    </row>
    <row r="1476" spans="1:1" ht="18" customHeight="1" x14ac:dyDescent="0.25">
      <c r="A1476" s="352" t="e">
        <f>MATCH(B1476,STUDIES!$A$4:$A$503,0)</f>
        <v>#N/A</v>
      </c>
    </row>
    <row r="1477" spans="1:1" ht="18" customHeight="1" x14ac:dyDescent="0.25">
      <c r="A1477" s="352" t="e">
        <f>MATCH(B1477,STUDIES!$A$4:$A$503,0)</f>
        <v>#N/A</v>
      </c>
    </row>
    <row r="1478" spans="1:1" ht="18" customHeight="1" x14ac:dyDescent="0.25">
      <c r="A1478" s="352" t="e">
        <f>MATCH(B1478,STUDIES!$A$4:$A$503,0)</f>
        <v>#N/A</v>
      </c>
    </row>
    <row r="1479" spans="1:1" ht="18" customHeight="1" x14ac:dyDescent="0.25">
      <c r="A1479" s="352" t="e">
        <f>MATCH(B1479,STUDIES!$A$4:$A$503,0)</f>
        <v>#N/A</v>
      </c>
    </row>
    <row r="1480" spans="1:1" ht="18" customHeight="1" x14ac:dyDescent="0.25">
      <c r="A1480" s="352" t="e">
        <f>MATCH(B1480,STUDIES!$A$4:$A$503,0)</f>
        <v>#N/A</v>
      </c>
    </row>
    <row r="1481" spans="1:1" ht="18" customHeight="1" x14ac:dyDescent="0.25">
      <c r="A1481" s="352" t="e">
        <f>MATCH(B1481,STUDIES!$A$4:$A$503,0)</f>
        <v>#N/A</v>
      </c>
    </row>
    <row r="1482" spans="1:1" ht="18" customHeight="1" x14ac:dyDescent="0.25">
      <c r="A1482" s="352" t="e">
        <f>MATCH(B1482,STUDIES!$A$4:$A$503,0)</f>
        <v>#N/A</v>
      </c>
    </row>
    <row r="1483" spans="1:1" ht="18" customHeight="1" x14ac:dyDescent="0.25">
      <c r="A1483" s="352" t="e">
        <f>MATCH(B1483,STUDIES!$A$4:$A$503,0)</f>
        <v>#N/A</v>
      </c>
    </row>
    <row r="1484" spans="1:1" ht="18" customHeight="1" x14ac:dyDescent="0.25">
      <c r="A1484" s="352" t="e">
        <f>MATCH(B1484,STUDIES!$A$4:$A$503,0)</f>
        <v>#N/A</v>
      </c>
    </row>
    <row r="1485" spans="1:1" ht="18" customHeight="1" x14ac:dyDescent="0.25">
      <c r="A1485" s="352" t="e">
        <f>MATCH(B1485,STUDIES!$A$4:$A$503,0)</f>
        <v>#N/A</v>
      </c>
    </row>
    <row r="1486" spans="1:1" ht="18" customHeight="1" x14ac:dyDescent="0.25">
      <c r="A1486" s="352" t="e">
        <f>MATCH(B1486,STUDIES!$A$4:$A$503,0)</f>
        <v>#N/A</v>
      </c>
    </row>
    <row r="1487" spans="1:1" ht="18" customHeight="1" x14ac:dyDescent="0.25">
      <c r="A1487" s="352" t="e">
        <f>MATCH(B1487,STUDIES!$A$4:$A$503,0)</f>
        <v>#N/A</v>
      </c>
    </row>
    <row r="1488" spans="1:1" ht="18" customHeight="1" x14ac:dyDescent="0.25">
      <c r="A1488" s="352" t="e">
        <f>MATCH(B1488,STUDIES!$A$4:$A$503,0)</f>
        <v>#N/A</v>
      </c>
    </row>
    <row r="1489" spans="1:1" ht="18" customHeight="1" x14ac:dyDescent="0.25">
      <c r="A1489" s="352" t="e">
        <f>MATCH(B1489,STUDIES!$A$4:$A$503,0)</f>
        <v>#N/A</v>
      </c>
    </row>
    <row r="1490" spans="1:1" ht="18" customHeight="1" x14ac:dyDescent="0.25">
      <c r="A1490" s="352" t="e">
        <f>MATCH(B1490,STUDIES!$A$4:$A$503,0)</f>
        <v>#N/A</v>
      </c>
    </row>
    <row r="1491" spans="1:1" ht="18" customHeight="1" x14ac:dyDescent="0.25">
      <c r="A1491" s="352" t="e">
        <f>MATCH(B1491,STUDIES!$A$4:$A$503,0)</f>
        <v>#N/A</v>
      </c>
    </row>
    <row r="1492" spans="1:1" ht="18" customHeight="1" x14ac:dyDescent="0.25">
      <c r="A1492" s="352" t="e">
        <f>MATCH(B1492,STUDIES!$A$4:$A$503,0)</f>
        <v>#N/A</v>
      </c>
    </row>
    <row r="1493" spans="1:1" ht="18" customHeight="1" x14ac:dyDescent="0.25">
      <c r="A1493" s="352" t="e">
        <f>MATCH(B1493,STUDIES!$A$4:$A$503,0)</f>
        <v>#N/A</v>
      </c>
    </row>
    <row r="1494" spans="1:1" ht="18" customHeight="1" x14ac:dyDescent="0.25">
      <c r="A1494" s="352" t="e">
        <f>MATCH(B1494,STUDIES!$A$4:$A$503,0)</f>
        <v>#N/A</v>
      </c>
    </row>
    <row r="1495" spans="1:1" ht="18" customHeight="1" x14ac:dyDescent="0.25">
      <c r="A1495" s="352" t="e">
        <f>MATCH(B1495,STUDIES!$A$4:$A$503,0)</f>
        <v>#N/A</v>
      </c>
    </row>
    <row r="1496" spans="1:1" ht="18" customHeight="1" x14ac:dyDescent="0.25">
      <c r="A1496" s="352" t="e">
        <f>MATCH(B1496,STUDIES!$A$4:$A$503,0)</f>
        <v>#N/A</v>
      </c>
    </row>
    <row r="1497" spans="1:1" ht="18" customHeight="1" x14ac:dyDescent="0.25">
      <c r="A1497" s="352" t="e">
        <f>MATCH(B1497,STUDIES!$A$4:$A$503,0)</f>
        <v>#N/A</v>
      </c>
    </row>
    <row r="1498" spans="1:1" ht="18" customHeight="1" x14ac:dyDescent="0.25">
      <c r="A1498" s="352" t="e">
        <f>MATCH(B1498,STUDIES!$A$4:$A$503,0)</f>
        <v>#N/A</v>
      </c>
    </row>
    <row r="1499" spans="1:1" ht="18" customHeight="1" x14ac:dyDescent="0.25">
      <c r="A1499" s="352" t="e">
        <f>MATCH(B1499,STUDIES!$A$4:$A$503,0)</f>
        <v>#N/A</v>
      </c>
    </row>
    <row r="1500" spans="1:1" ht="18" customHeight="1" x14ac:dyDescent="0.25">
      <c r="A1500" s="352" t="e">
        <f>MATCH(B1500,STUDIES!$A$4:$A$503,0)</f>
        <v>#N/A</v>
      </c>
    </row>
    <row r="1501" spans="1:1" ht="18" customHeight="1" x14ac:dyDescent="0.25">
      <c r="A1501" s="352" t="e">
        <f>MATCH(B1501,STUDIES!$A$4:$A$503,0)</f>
        <v>#N/A</v>
      </c>
    </row>
    <row r="1502" spans="1:1" ht="18" customHeight="1" x14ac:dyDescent="0.25">
      <c r="A1502" s="352" t="e">
        <f>MATCH(B1502,STUDIES!$A$4:$A$503,0)</f>
        <v>#N/A</v>
      </c>
    </row>
    <row r="1503" spans="1:1" ht="18" customHeight="1" x14ac:dyDescent="0.25">
      <c r="A1503" s="352" t="e">
        <f>MATCH(B1503,STUDIES!$A$4:$A$503,0)</f>
        <v>#N/A</v>
      </c>
    </row>
    <row r="1504" spans="1:1" ht="18" customHeight="1" x14ac:dyDescent="0.25">
      <c r="A1504" s="352" t="e">
        <f>MATCH(B1504,STUDIES!$A$4:$A$503,0)</f>
        <v>#N/A</v>
      </c>
    </row>
    <row r="1505" spans="1:1" ht="18" customHeight="1" x14ac:dyDescent="0.25">
      <c r="A1505" s="352" t="e">
        <f>MATCH(B1505,STUDIES!$A$4:$A$503,0)</f>
        <v>#N/A</v>
      </c>
    </row>
    <row r="1506" spans="1:1" ht="18" customHeight="1" x14ac:dyDescent="0.25">
      <c r="A1506" s="352" t="e">
        <f>MATCH(B1506,STUDIES!$A$4:$A$503,0)</f>
        <v>#N/A</v>
      </c>
    </row>
    <row r="1507" spans="1:1" ht="18" customHeight="1" x14ac:dyDescent="0.25">
      <c r="A1507" s="352" t="e">
        <f>MATCH(B1507,STUDIES!$A$4:$A$503,0)</f>
        <v>#N/A</v>
      </c>
    </row>
    <row r="1508" spans="1:1" ht="18" customHeight="1" x14ac:dyDescent="0.25">
      <c r="A1508" s="352" t="e">
        <f>MATCH(B1508,STUDIES!$A$4:$A$503,0)</f>
        <v>#N/A</v>
      </c>
    </row>
    <row r="1509" spans="1:1" ht="18" customHeight="1" x14ac:dyDescent="0.25">
      <c r="A1509" s="352" t="e">
        <f>MATCH(B1509,STUDIES!$A$4:$A$503,0)</f>
        <v>#N/A</v>
      </c>
    </row>
    <row r="1510" spans="1:1" ht="18" customHeight="1" x14ac:dyDescent="0.25">
      <c r="A1510" s="352" t="e">
        <f>MATCH(B1510,STUDIES!$A$4:$A$503,0)</f>
        <v>#N/A</v>
      </c>
    </row>
    <row r="1511" spans="1:1" ht="18" customHeight="1" x14ac:dyDescent="0.25">
      <c r="A1511" s="352" t="e">
        <f>MATCH(B1511,STUDIES!$A$4:$A$503,0)</f>
        <v>#N/A</v>
      </c>
    </row>
    <row r="1512" spans="1:1" ht="18" customHeight="1" x14ac:dyDescent="0.25">
      <c r="A1512" s="352" t="e">
        <f>MATCH(B1512,STUDIES!$A$4:$A$503,0)</f>
        <v>#N/A</v>
      </c>
    </row>
    <row r="1513" spans="1:1" ht="18" customHeight="1" x14ac:dyDescent="0.25">
      <c r="A1513" s="352" t="e">
        <f>MATCH(B1513,STUDIES!$A$4:$A$503,0)</f>
        <v>#N/A</v>
      </c>
    </row>
    <row r="1514" spans="1:1" ht="18" customHeight="1" x14ac:dyDescent="0.25">
      <c r="A1514" s="352" t="e">
        <f>MATCH(B1514,STUDIES!$A$4:$A$503,0)</f>
        <v>#N/A</v>
      </c>
    </row>
    <row r="1515" spans="1:1" ht="18" customHeight="1" x14ac:dyDescent="0.25">
      <c r="A1515" s="352" t="e">
        <f>MATCH(B1515,STUDIES!$A$4:$A$503,0)</f>
        <v>#N/A</v>
      </c>
    </row>
    <row r="1516" spans="1:1" ht="18" customHeight="1" x14ac:dyDescent="0.25">
      <c r="A1516" s="352" t="e">
        <f>MATCH(B1516,STUDIES!$A$4:$A$503,0)</f>
        <v>#N/A</v>
      </c>
    </row>
    <row r="1517" spans="1:1" ht="18" customHeight="1" x14ac:dyDescent="0.25">
      <c r="A1517" s="352" t="e">
        <f>MATCH(B1517,STUDIES!$A$4:$A$503,0)</f>
        <v>#N/A</v>
      </c>
    </row>
    <row r="1518" spans="1:1" ht="18" customHeight="1" x14ac:dyDescent="0.25">
      <c r="A1518" s="352" t="e">
        <f>MATCH(B1518,STUDIES!$A$4:$A$503,0)</f>
        <v>#N/A</v>
      </c>
    </row>
    <row r="1519" spans="1:1" ht="18" customHeight="1" x14ac:dyDescent="0.25">
      <c r="A1519" s="352" t="e">
        <f>MATCH(B1519,STUDIES!$A$4:$A$503,0)</f>
        <v>#N/A</v>
      </c>
    </row>
    <row r="1520" spans="1:1" ht="18" customHeight="1" x14ac:dyDescent="0.25">
      <c r="A1520" s="352" t="e">
        <f>MATCH(B1520,STUDIES!$A$4:$A$503,0)</f>
        <v>#N/A</v>
      </c>
    </row>
    <row r="1521" spans="1:1" ht="18" customHeight="1" x14ac:dyDescent="0.25">
      <c r="A1521" s="352" t="e">
        <f>MATCH(B1521,STUDIES!$A$4:$A$503,0)</f>
        <v>#N/A</v>
      </c>
    </row>
    <row r="1522" spans="1:1" ht="18" customHeight="1" x14ac:dyDescent="0.25">
      <c r="A1522" s="352" t="e">
        <f>MATCH(B1522,STUDIES!$A$4:$A$503,0)</f>
        <v>#N/A</v>
      </c>
    </row>
    <row r="1523" spans="1:1" ht="18" customHeight="1" x14ac:dyDescent="0.25">
      <c r="A1523" s="352" t="e">
        <f>MATCH(B1523,STUDIES!$A$4:$A$503,0)</f>
        <v>#N/A</v>
      </c>
    </row>
    <row r="1524" spans="1:1" ht="18" customHeight="1" x14ac:dyDescent="0.25">
      <c r="A1524" s="352" t="e">
        <f>MATCH(B1524,STUDIES!$A$4:$A$503,0)</f>
        <v>#N/A</v>
      </c>
    </row>
    <row r="1525" spans="1:1" ht="18" customHeight="1" x14ac:dyDescent="0.25">
      <c r="A1525" s="352" t="e">
        <f>MATCH(B1525,STUDIES!$A$4:$A$503,0)</f>
        <v>#N/A</v>
      </c>
    </row>
    <row r="1526" spans="1:1" ht="18" customHeight="1" x14ac:dyDescent="0.25">
      <c r="A1526" s="352" t="e">
        <f>MATCH(B1526,STUDIES!$A$4:$A$503,0)</f>
        <v>#N/A</v>
      </c>
    </row>
    <row r="1527" spans="1:1" ht="18" customHeight="1" x14ac:dyDescent="0.25">
      <c r="A1527" s="352" t="e">
        <f>MATCH(B1527,STUDIES!$A$4:$A$503,0)</f>
        <v>#N/A</v>
      </c>
    </row>
    <row r="1528" spans="1:1" ht="18" customHeight="1" x14ac:dyDescent="0.25">
      <c r="A1528" s="352" t="e">
        <f>MATCH(B1528,STUDIES!$A$4:$A$503,0)</f>
        <v>#N/A</v>
      </c>
    </row>
    <row r="1529" spans="1:1" ht="18" customHeight="1" x14ac:dyDescent="0.25">
      <c r="A1529" s="352" t="e">
        <f>MATCH(B1529,STUDIES!$A$4:$A$503,0)</f>
        <v>#N/A</v>
      </c>
    </row>
    <row r="1530" spans="1:1" ht="18" customHeight="1" x14ac:dyDescent="0.25">
      <c r="A1530" s="352" t="e">
        <f>MATCH(B1530,STUDIES!$A$4:$A$503,0)</f>
        <v>#N/A</v>
      </c>
    </row>
    <row r="1531" spans="1:1" ht="18" customHeight="1" x14ac:dyDescent="0.25">
      <c r="A1531" s="352" t="e">
        <f>MATCH(B1531,STUDIES!$A$4:$A$503,0)</f>
        <v>#N/A</v>
      </c>
    </row>
    <row r="1532" spans="1:1" ht="18" customHeight="1" x14ac:dyDescent="0.25">
      <c r="A1532" s="352" t="e">
        <f>MATCH(B1532,STUDIES!$A$4:$A$503,0)</f>
        <v>#N/A</v>
      </c>
    </row>
    <row r="1533" spans="1:1" ht="18" customHeight="1" x14ac:dyDescent="0.25">
      <c r="A1533" s="352" t="e">
        <f>MATCH(B1533,STUDIES!$A$4:$A$503,0)</f>
        <v>#N/A</v>
      </c>
    </row>
    <row r="1534" spans="1:1" ht="18" customHeight="1" x14ac:dyDescent="0.25">
      <c r="A1534" s="352" t="e">
        <f>MATCH(B1534,STUDIES!$A$4:$A$503,0)</f>
        <v>#N/A</v>
      </c>
    </row>
    <row r="1535" spans="1:1" ht="18" customHeight="1" x14ac:dyDescent="0.25">
      <c r="A1535" s="352" t="e">
        <f>MATCH(B1535,STUDIES!$A$4:$A$503,0)</f>
        <v>#N/A</v>
      </c>
    </row>
    <row r="1536" spans="1:1" ht="18" customHeight="1" x14ac:dyDescent="0.25">
      <c r="A1536" s="352" t="e">
        <f>MATCH(B1536,STUDIES!$A$4:$A$503,0)</f>
        <v>#N/A</v>
      </c>
    </row>
    <row r="1537" spans="1:1" ht="18" customHeight="1" x14ac:dyDescent="0.25">
      <c r="A1537" s="352" t="e">
        <f>MATCH(B1537,STUDIES!$A$4:$A$503,0)</f>
        <v>#N/A</v>
      </c>
    </row>
    <row r="1538" spans="1:1" ht="18" customHeight="1" x14ac:dyDescent="0.25">
      <c r="A1538" s="352" t="e">
        <f>MATCH(B1538,STUDIES!$A$4:$A$503,0)</f>
        <v>#N/A</v>
      </c>
    </row>
    <row r="1539" spans="1:1" ht="18" customHeight="1" x14ac:dyDescent="0.25">
      <c r="A1539" s="352" t="e">
        <f>MATCH(B1539,STUDIES!$A$4:$A$503,0)</f>
        <v>#N/A</v>
      </c>
    </row>
    <row r="1540" spans="1:1" ht="18" customHeight="1" x14ac:dyDescent="0.25">
      <c r="A1540" s="352" t="e">
        <f>MATCH(B1540,STUDIES!$A$4:$A$503,0)</f>
        <v>#N/A</v>
      </c>
    </row>
    <row r="1541" spans="1:1" ht="18" customHeight="1" x14ac:dyDescent="0.25">
      <c r="A1541" s="352" t="e">
        <f>MATCH(B1541,STUDIES!$A$4:$A$503,0)</f>
        <v>#N/A</v>
      </c>
    </row>
    <row r="1542" spans="1:1" ht="18" customHeight="1" x14ac:dyDescent="0.25">
      <c r="A1542" s="352" t="e">
        <f>MATCH(B1542,STUDIES!$A$4:$A$503,0)</f>
        <v>#N/A</v>
      </c>
    </row>
    <row r="1543" spans="1:1" ht="18" customHeight="1" x14ac:dyDescent="0.25">
      <c r="A1543" s="352" t="e">
        <f>MATCH(B1543,STUDIES!$A$4:$A$503,0)</f>
        <v>#N/A</v>
      </c>
    </row>
    <row r="1544" spans="1:1" ht="18" customHeight="1" x14ac:dyDescent="0.25">
      <c r="A1544" s="352" t="e">
        <f>MATCH(B1544,STUDIES!$A$4:$A$503,0)</f>
        <v>#N/A</v>
      </c>
    </row>
    <row r="1545" spans="1:1" ht="18" customHeight="1" x14ac:dyDescent="0.25">
      <c r="A1545" s="352" t="e">
        <f>MATCH(B1545,STUDIES!$A$4:$A$503,0)</f>
        <v>#N/A</v>
      </c>
    </row>
    <row r="1546" spans="1:1" ht="18" customHeight="1" x14ac:dyDescent="0.25">
      <c r="A1546" s="352" t="e">
        <f>MATCH(B1546,STUDIES!$A$4:$A$503,0)</f>
        <v>#N/A</v>
      </c>
    </row>
    <row r="1547" spans="1:1" ht="18" customHeight="1" x14ac:dyDescent="0.25">
      <c r="A1547" s="352" t="e">
        <f>MATCH(B1547,STUDIES!$A$4:$A$503,0)</f>
        <v>#N/A</v>
      </c>
    </row>
    <row r="1548" spans="1:1" ht="18" customHeight="1" x14ac:dyDescent="0.25">
      <c r="A1548" s="352" t="e">
        <f>MATCH(B1548,STUDIES!$A$4:$A$503,0)</f>
        <v>#N/A</v>
      </c>
    </row>
    <row r="1549" spans="1:1" ht="18" customHeight="1" x14ac:dyDescent="0.25">
      <c r="A1549" s="352" t="e">
        <f>MATCH(B1549,STUDIES!$A$4:$A$503,0)</f>
        <v>#N/A</v>
      </c>
    </row>
    <row r="1550" spans="1:1" ht="18" customHeight="1" x14ac:dyDescent="0.25">
      <c r="A1550" s="352" t="e">
        <f>MATCH(B1550,STUDIES!$A$4:$A$503,0)</f>
        <v>#N/A</v>
      </c>
    </row>
    <row r="1551" spans="1:1" ht="18" customHeight="1" x14ac:dyDescent="0.25">
      <c r="A1551" s="352" t="e">
        <f>MATCH(B1551,STUDIES!$A$4:$A$503,0)</f>
        <v>#N/A</v>
      </c>
    </row>
    <row r="1552" spans="1:1" ht="18" customHeight="1" x14ac:dyDescent="0.25">
      <c r="A1552" s="352" t="e">
        <f>MATCH(B1552,STUDIES!$A$4:$A$503,0)</f>
        <v>#N/A</v>
      </c>
    </row>
    <row r="1553" spans="1:1" ht="18" customHeight="1" x14ac:dyDescent="0.25">
      <c r="A1553" s="352" t="e">
        <f>MATCH(B1553,STUDIES!$A$4:$A$503,0)</f>
        <v>#N/A</v>
      </c>
    </row>
    <row r="1554" spans="1:1" ht="18" customHeight="1" x14ac:dyDescent="0.25">
      <c r="A1554" s="352" t="e">
        <f>MATCH(B1554,STUDIES!$A$4:$A$503,0)</f>
        <v>#N/A</v>
      </c>
    </row>
    <row r="1555" spans="1:1" ht="18" customHeight="1" x14ac:dyDescent="0.25">
      <c r="A1555" s="352" t="e">
        <f>MATCH(B1555,STUDIES!$A$4:$A$503,0)</f>
        <v>#N/A</v>
      </c>
    </row>
    <row r="1556" spans="1:1" ht="18" customHeight="1" x14ac:dyDescent="0.25">
      <c r="A1556" s="352" t="e">
        <f>MATCH(B1556,STUDIES!$A$4:$A$503,0)</f>
        <v>#N/A</v>
      </c>
    </row>
    <row r="1557" spans="1:1" ht="18" customHeight="1" x14ac:dyDescent="0.25">
      <c r="A1557" s="352" t="e">
        <f>MATCH(B1557,STUDIES!$A$4:$A$503,0)</f>
        <v>#N/A</v>
      </c>
    </row>
    <row r="1558" spans="1:1" ht="18" customHeight="1" x14ac:dyDescent="0.25">
      <c r="A1558" s="352" t="e">
        <f>MATCH(B1558,STUDIES!$A$4:$A$503,0)</f>
        <v>#N/A</v>
      </c>
    </row>
    <row r="1559" spans="1:1" ht="18" customHeight="1" x14ac:dyDescent="0.25">
      <c r="A1559" s="352" t="e">
        <f>MATCH(B1559,STUDIES!$A$4:$A$503,0)</f>
        <v>#N/A</v>
      </c>
    </row>
    <row r="1560" spans="1:1" ht="18" customHeight="1" x14ac:dyDescent="0.25">
      <c r="A1560" s="352" t="e">
        <f>MATCH(B1560,STUDIES!$A$4:$A$503,0)</f>
        <v>#N/A</v>
      </c>
    </row>
    <row r="1561" spans="1:1" ht="18" customHeight="1" x14ac:dyDescent="0.25">
      <c r="A1561" s="352" t="e">
        <f>MATCH(B1561,STUDIES!$A$4:$A$503,0)</f>
        <v>#N/A</v>
      </c>
    </row>
    <row r="1562" spans="1:1" ht="18" customHeight="1" x14ac:dyDescent="0.25">
      <c r="A1562" s="352" t="e">
        <f>MATCH(B1562,STUDIES!$A$4:$A$503,0)</f>
        <v>#N/A</v>
      </c>
    </row>
    <row r="1563" spans="1:1" ht="18" customHeight="1" x14ac:dyDescent="0.25">
      <c r="A1563" s="352" t="e">
        <f>MATCH(B1563,STUDIES!$A$4:$A$503,0)</f>
        <v>#N/A</v>
      </c>
    </row>
    <row r="1564" spans="1:1" ht="18" customHeight="1" x14ac:dyDescent="0.25">
      <c r="A1564" s="352" t="e">
        <f>MATCH(B1564,STUDIES!$A$4:$A$503,0)</f>
        <v>#N/A</v>
      </c>
    </row>
    <row r="1565" spans="1:1" ht="18" customHeight="1" x14ac:dyDescent="0.25">
      <c r="A1565" s="352" t="e">
        <f>MATCH(B1565,STUDIES!$A$4:$A$503,0)</f>
        <v>#N/A</v>
      </c>
    </row>
    <row r="1566" spans="1:1" ht="18" customHeight="1" x14ac:dyDescent="0.25">
      <c r="A1566" s="352" t="e">
        <f>MATCH(B1566,STUDIES!$A$4:$A$503,0)</f>
        <v>#N/A</v>
      </c>
    </row>
    <row r="1567" spans="1:1" ht="18" customHeight="1" x14ac:dyDescent="0.25">
      <c r="A1567" s="352" t="e">
        <f>MATCH(B1567,STUDIES!$A$4:$A$503,0)</f>
        <v>#N/A</v>
      </c>
    </row>
    <row r="1568" spans="1:1" ht="18" customHeight="1" x14ac:dyDescent="0.25">
      <c r="A1568" s="352" t="e">
        <f>MATCH(B1568,STUDIES!$A$4:$A$503,0)</f>
        <v>#N/A</v>
      </c>
    </row>
    <row r="1569" spans="1:1" ht="18" customHeight="1" x14ac:dyDescent="0.25">
      <c r="A1569" s="352" t="e">
        <f>MATCH(B1569,STUDIES!$A$4:$A$503,0)</f>
        <v>#N/A</v>
      </c>
    </row>
    <row r="1570" spans="1:1" ht="18" customHeight="1" x14ac:dyDescent="0.25">
      <c r="A1570" s="352" t="e">
        <f>MATCH(B1570,STUDIES!$A$4:$A$503,0)</f>
        <v>#N/A</v>
      </c>
    </row>
    <row r="1571" spans="1:1" ht="18" customHeight="1" x14ac:dyDescent="0.25">
      <c r="A1571" s="352" t="e">
        <f>MATCH(B1571,STUDIES!$A$4:$A$503,0)</f>
        <v>#N/A</v>
      </c>
    </row>
    <row r="1572" spans="1:1" ht="18" customHeight="1" x14ac:dyDescent="0.25">
      <c r="A1572" s="352" t="e">
        <f>MATCH(B1572,STUDIES!$A$4:$A$503,0)</f>
        <v>#N/A</v>
      </c>
    </row>
    <row r="1573" spans="1:1" ht="18" customHeight="1" x14ac:dyDescent="0.25">
      <c r="A1573" s="352" t="e">
        <f>MATCH(B1573,STUDIES!$A$4:$A$503,0)</f>
        <v>#N/A</v>
      </c>
    </row>
    <row r="1574" spans="1:1" ht="18" customHeight="1" x14ac:dyDescent="0.25">
      <c r="A1574" s="352" t="e">
        <f>MATCH(B1574,STUDIES!$A$4:$A$503,0)</f>
        <v>#N/A</v>
      </c>
    </row>
    <row r="1575" spans="1:1" ht="18" customHeight="1" x14ac:dyDescent="0.25">
      <c r="A1575" s="352" t="e">
        <f>MATCH(B1575,STUDIES!$A$4:$A$503,0)</f>
        <v>#N/A</v>
      </c>
    </row>
    <row r="1576" spans="1:1" ht="18" customHeight="1" x14ac:dyDescent="0.25">
      <c r="A1576" s="352" t="e">
        <f>MATCH(B1576,STUDIES!$A$4:$A$503,0)</f>
        <v>#N/A</v>
      </c>
    </row>
    <row r="1577" spans="1:1" ht="18" customHeight="1" x14ac:dyDescent="0.25">
      <c r="A1577" s="352" t="e">
        <f>MATCH(B1577,STUDIES!$A$4:$A$503,0)</f>
        <v>#N/A</v>
      </c>
    </row>
    <row r="1578" spans="1:1" ht="18" customHeight="1" x14ac:dyDescent="0.25">
      <c r="A1578" s="352" t="e">
        <f>MATCH(B1578,STUDIES!$A$4:$A$503,0)</f>
        <v>#N/A</v>
      </c>
    </row>
    <row r="1579" spans="1:1" ht="18" customHeight="1" x14ac:dyDescent="0.25">
      <c r="A1579" s="352" t="e">
        <f>MATCH(B1579,STUDIES!$A$4:$A$503,0)</f>
        <v>#N/A</v>
      </c>
    </row>
    <row r="1580" spans="1:1" ht="18" customHeight="1" x14ac:dyDescent="0.25">
      <c r="A1580" s="352" t="e">
        <f>MATCH(B1580,STUDIES!$A$4:$A$503,0)</f>
        <v>#N/A</v>
      </c>
    </row>
    <row r="1581" spans="1:1" ht="18" customHeight="1" x14ac:dyDescent="0.25">
      <c r="A1581" s="352" t="e">
        <f>MATCH(B1581,STUDIES!$A$4:$A$503,0)</f>
        <v>#N/A</v>
      </c>
    </row>
    <row r="1582" spans="1:1" ht="18" customHeight="1" x14ac:dyDescent="0.25">
      <c r="A1582" s="352" t="e">
        <f>MATCH(B1582,STUDIES!$A$4:$A$503,0)</f>
        <v>#N/A</v>
      </c>
    </row>
    <row r="1583" spans="1:1" ht="18" customHeight="1" x14ac:dyDescent="0.25">
      <c r="A1583" s="352" t="e">
        <f>MATCH(B1583,STUDIES!$A$4:$A$503,0)</f>
        <v>#N/A</v>
      </c>
    </row>
    <row r="1584" spans="1:1" ht="18" customHeight="1" x14ac:dyDescent="0.25">
      <c r="A1584" s="352" t="e">
        <f>MATCH(B1584,STUDIES!$A$4:$A$503,0)</f>
        <v>#N/A</v>
      </c>
    </row>
    <row r="1585" spans="1:1" ht="18" customHeight="1" x14ac:dyDescent="0.25">
      <c r="A1585" s="352" t="e">
        <f>MATCH(B1585,STUDIES!$A$4:$A$503,0)</f>
        <v>#N/A</v>
      </c>
    </row>
    <row r="1586" spans="1:1" ht="18" customHeight="1" x14ac:dyDescent="0.25">
      <c r="A1586" s="352" t="e">
        <f>MATCH(B1586,STUDIES!$A$4:$A$503,0)</f>
        <v>#N/A</v>
      </c>
    </row>
    <row r="1587" spans="1:1" ht="18" customHeight="1" x14ac:dyDescent="0.25">
      <c r="A1587" s="352" t="e">
        <f>MATCH(B1587,STUDIES!$A$4:$A$503,0)</f>
        <v>#N/A</v>
      </c>
    </row>
    <row r="1588" spans="1:1" ht="18" customHeight="1" x14ac:dyDescent="0.25">
      <c r="A1588" s="352" t="e">
        <f>MATCH(B1588,STUDIES!$A$4:$A$503,0)</f>
        <v>#N/A</v>
      </c>
    </row>
    <row r="1589" spans="1:1" ht="18" customHeight="1" x14ac:dyDescent="0.25">
      <c r="A1589" s="352" t="e">
        <f>MATCH(B1589,STUDIES!$A$4:$A$503,0)</f>
        <v>#N/A</v>
      </c>
    </row>
    <row r="1590" spans="1:1" ht="18" customHeight="1" x14ac:dyDescent="0.25">
      <c r="A1590" s="352" t="e">
        <f>MATCH(B1590,STUDIES!$A$4:$A$503,0)</f>
        <v>#N/A</v>
      </c>
    </row>
    <row r="1591" spans="1:1" ht="18" customHeight="1" x14ac:dyDescent="0.25">
      <c r="A1591" s="352" t="e">
        <f>MATCH(B1591,STUDIES!$A$4:$A$503,0)</f>
        <v>#N/A</v>
      </c>
    </row>
    <row r="1592" spans="1:1" ht="18" customHeight="1" x14ac:dyDescent="0.25">
      <c r="A1592" s="352" t="e">
        <f>MATCH(B1592,STUDIES!$A$4:$A$503,0)</f>
        <v>#N/A</v>
      </c>
    </row>
    <row r="1593" spans="1:1" ht="18" customHeight="1" x14ac:dyDescent="0.25">
      <c r="A1593" s="352" t="e">
        <f>MATCH(B1593,STUDIES!$A$4:$A$503,0)</f>
        <v>#N/A</v>
      </c>
    </row>
    <row r="1594" spans="1:1" ht="18" customHeight="1" x14ac:dyDescent="0.25">
      <c r="A1594" s="352" t="e">
        <f>MATCH(B1594,STUDIES!$A$4:$A$503,0)</f>
        <v>#N/A</v>
      </c>
    </row>
    <row r="1595" spans="1:1" ht="18" customHeight="1" x14ac:dyDescent="0.25">
      <c r="A1595" s="352" t="e">
        <f>MATCH(B1595,STUDIES!$A$4:$A$503,0)</f>
        <v>#N/A</v>
      </c>
    </row>
    <row r="1596" spans="1:1" ht="18" customHeight="1" x14ac:dyDescent="0.25">
      <c r="A1596" s="352" t="e">
        <f>MATCH(B1596,STUDIES!$A$4:$A$503,0)</f>
        <v>#N/A</v>
      </c>
    </row>
    <row r="1597" spans="1:1" ht="18" customHeight="1" x14ac:dyDescent="0.25">
      <c r="A1597" s="352" t="e">
        <f>MATCH(B1597,STUDIES!$A$4:$A$503,0)</f>
        <v>#N/A</v>
      </c>
    </row>
    <row r="1598" spans="1:1" ht="18" customHeight="1" x14ac:dyDescent="0.25">
      <c r="A1598" s="352" t="e">
        <f>MATCH(B1598,STUDIES!$A$4:$A$503,0)</f>
        <v>#N/A</v>
      </c>
    </row>
    <row r="1599" spans="1:1" ht="18" customHeight="1" x14ac:dyDescent="0.25">
      <c r="A1599" s="352" t="e">
        <f>MATCH(B1599,STUDIES!$A$4:$A$503,0)</f>
        <v>#N/A</v>
      </c>
    </row>
    <row r="1600" spans="1:1" ht="18" customHeight="1" x14ac:dyDescent="0.25">
      <c r="A1600" s="352" t="e">
        <f>MATCH(B1600,STUDIES!$A$4:$A$503,0)</f>
        <v>#N/A</v>
      </c>
    </row>
    <row r="1601" spans="1:1" ht="18" customHeight="1" x14ac:dyDescent="0.25">
      <c r="A1601" s="352" t="e">
        <f>MATCH(B1601,STUDIES!$A$4:$A$503,0)</f>
        <v>#N/A</v>
      </c>
    </row>
    <row r="1602" spans="1:1" ht="18" customHeight="1" x14ac:dyDescent="0.25">
      <c r="A1602" s="352" t="e">
        <f>MATCH(B1602,STUDIES!$A$4:$A$503,0)</f>
        <v>#N/A</v>
      </c>
    </row>
    <row r="1603" spans="1:1" ht="18" customHeight="1" x14ac:dyDescent="0.25">
      <c r="A1603" s="352" t="e">
        <f>MATCH(B1603,STUDIES!$A$4:$A$503,0)</f>
        <v>#N/A</v>
      </c>
    </row>
    <row r="1604" spans="1:1" ht="18" customHeight="1" x14ac:dyDescent="0.25">
      <c r="A1604" s="352" t="e">
        <f>MATCH(B1604,STUDIES!$A$4:$A$503,0)</f>
        <v>#N/A</v>
      </c>
    </row>
    <row r="1605" spans="1:1" ht="18" customHeight="1" x14ac:dyDescent="0.25">
      <c r="A1605" s="352" t="e">
        <f>MATCH(B1605,STUDIES!$A$4:$A$503,0)</f>
        <v>#N/A</v>
      </c>
    </row>
    <row r="1606" spans="1:1" ht="18" customHeight="1" x14ac:dyDescent="0.25">
      <c r="A1606" s="352" t="e">
        <f>MATCH(B1606,STUDIES!$A$4:$A$503,0)</f>
        <v>#N/A</v>
      </c>
    </row>
    <row r="1607" spans="1:1" ht="18" customHeight="1" x14ac:dyDescent="0.25">
      <c r="A1607" s="352" t="e">
        <f>MATCH(B1607,STUDIES!$A$4:$A$503,0)</f>
        <v>#N/A</v>
      </c>
    </row>
    <row r="1608" spans="1:1" ht="18" customHeight="1" x14ac:dyDescent="0.25">
      <c r="A1608" s="352" t="e">
        <f>MATCH(B1608,STUDIES!$A$4:$A$503,0)</f>
        <v>#N/A</v>
      </c>
    </row>
    <row r="1609" spans="1:1" ht="18" customHeight="1" x14ac:dyDescent="0.25">
      <c r="A1609" s="352" t="e">
        <f>MATCH(B1609,STUDIES!$A$4:$A$503,0)</f>
        <v>#N/A</v>
      </c>
    </row>
    <row r="1610" spans="1:1" ht="18" customHeight="1" x14ac:dyDescent="0.25">
      <c r="A1610" s="352" t="e">
        <f>MATCH(B1610,STUDIES!$A$4:$A$503,0)</f>
        <v>#N/A</v>
      </c>
    </row>
    <row r="1611" spans="1:1" ht="18" customHeight="1" x14ac:dyDescent="0.25">
      <c r="A1611" s="352" t="e">
        <f>MATCH(B1611,STUDIES!$A$4:$A$503,0)</f>
        <v>#N/A</v>
      </c>
    </row>
    <row r="1612" spans="1:1" ht="18" customHeight="1" x14ac:dyDescent="0.25">
      <c r="A1612" s="352" t="e">
        <f>MATCH(B1612,STUDIES!$A$4:$A$503,0)</f>
        <v>#N/A</v>
      </c>
    </row>
    <row r="1613" spans="1:1" ht="18" customHeight="1" x14ac:dyDescent="0.25">
      <c r="A1613" s="352" t="e">
        <f>MATCH(B1613,STUDIES!$A$4:$A$503,0)</f>
        <v>#N/A</v>
      </c>
    </row>
    <row r="1614" spans="1:1" ht="18" customHeight="1" x14ac:dyDescent="0.25">
      <c r="A1614" s="352" t="e">
        <f>MATCH(B1614,STUDIES!$A$4:$A$503,0)</f>
        <v>#N/A</v>
      </c>
    </row>
    <row r="1615" spans="1:1" ht="18" customHeight="1" x14ac:dyDescent="0.25">
      <c r="A1615" s="352" t="e">
        <f>MATCH(B1615,STUDIES!$A$4:$A$503,0)</f>
        <v>#N/A</v>
      </c>
    </row>
    <row r="1616" spans="1:1" ht="18" customHeight="1" x14ac:dyDescent="0.25">
      <c r="A1616" s="352" t="e">
        <f>MATCH(B1616,STUDIES!$A$4:$A$503,0)</f>
        <v>#N/A</v>
      </c>
    </row>
    <row r="1617" spans="1:1" ht="18" customHeight="1" x14ac:dyDescent="0.25">
      <c r="A1617" s="352" t="e">
        <f>MATCH(B1617,STUDIES!$A$4:$A$503,0)</f>
        <v>#N/A</v>
      </c>
    </row>
    <row r="1618" spans="1:1" ht="18" customHeight="1" x14ac:dyDescent="0.25">
      <c r="A1618" s="352" t="e">
        <f>MATCH(B1618,STUDIES!$A$4:$A$503,0)</f>
        <v>#N/A</v>
      </c>
    </row>
    <row r="1619" spans="1:1" ht="18" customHeight="1" x14ac:dyDescent="0.25">
      <c r="A1619" s="352" t="e">
        <f>MATCH(B1619,STUDIES!$A$4:$A$503,0)</f>
        <v>#N/A</v>
      </c>
    </row>
    <row r="1620" spans="1:1" ht="18" customHeight="1" x14ac:dyDescent="0.25">
      <c r="A1620" s="352" t="e">
        <f>MATCH(B1620,STUDIES!$A$4:$A$503,0)</f>
        <v>#N/A</v>
      </c>
    </row>
    <row r="1621" spans="1:1" ht="18" customHeight="1" x14ac:dyDescent="0.25">
      <c r="A1621" s="352" t="e">
        <f>MATCH(B1621,STUDIES!$A$4:$A$503,0)</f>
        <v>#N/A</v>
      </c>
    </row>
    <row r="1622" spans="1:1" ht="18" customHeight="1" x14ac:dyDescent="0.25">
      <c r="A1622" s="352" t="e">
        <f>MATCH(B1622,STUDIES!$A$4:$A$503,0)</f>
        <v>#N/A</v>
      </c>
    </row>
    <row r="1623" spans="1:1" ht="18" customHeight="1" x14ac:dyDescent="0.25">
      <c r="A1623" s="352" t="e">
        <f>MATCH(B1623,STUDIES!$A$4:$A$503,0)</f>
        <v>#N/A</v>
      </c>
    </row>
    <row r="1624" spans="1:1" ht="18" customHeight="1" x14ac:dyDescent="0.25">
      <c r="A1624" s="352" t="e">
        <f>MATCH(B1624,STUDIES!$A$4:$A$503,0)</f>
        <v>#N/A</v>
      </c>
    </row>
    <row r="1625" spans="1:1" ht="18" customHeight="1" x14ac:dyDescent="0.25">
      <c r="A1625" s="352" t="e">
        <f>MATCH(B1625,STUDIES!$A$4:$A$503,0)</f>
        <v>#N/A</v>
      </c>
    </row>
    <row r="1626" spans="1:1" ht="18" customHeight="1" x14ac:dyDescent="0.25">
      <c r="A1626" s="352" t="e">
        <f>MATCH(B1626,STUDIES!$A$4:$A$503,0)</f>
        <v>#N/A</v>
      </c>
    </row>
    <row r="1627" spans="1:1" ht="18" customHeight="1" x14ac:dyDescent="0.25">
      <c r="A1627" s="352" t="e">
        <f>MATCH(B1627,STUDIES!$A$4:$A$503,0)</f>
        <v>#N/A</v>
      </c>
    </row>
    <row r="1628" spans="1:1" ht="18" customHeight="1" x14ac:dyDescent="0.25">
      <c r="A1628" s="352" t="e">
        <f>MATCH(B1628,STUDIES!$A$4:$A$503,0)</f>
        <v>#N/A</v>
      </c>
    </row>
    <row r="1629" spans="1:1" ht="18" customHeight="1" x14ac:dyDescent="0.25">
      <c r="A1629" s="352" t="e">
        <f>MATCH(B1629,STUDIES!$A$4:$A$503,0)</f>
        <v>#N/A</v>
      </c>
    </row>
    <row r="1630" spans="1:1" ht="18" customHeight="1" x14ac:dyDescent="0.25">
      <c r="A1630" s="352" t="e">
        <f>MATCH(B1630,STUDIES!$A$4:$A$503,0)</f>
        <v>#N/A</v>
      </c>
    </row>
    <row r="1631" spans="1:1" ht="18" customHeight="1" x14ac:dyDescent="0.25">
      <c r="A1631" s="352" t="e">
        <f>MATCH(B1631,STUDIES!$A$4:$A$503,0)</f>
        <v>#N/A</v>
      </c>
    </row>
    <row r="1632" spans="1:1" ht="18" customHeight="1" x14ac:dyDescent="0.25">
      <c r="A1632" s="352" t="e">
        <f>MATCH(B1632,STUDIES!$A$4:$A$503,0)</f>
        <v>#N/A</v>
      </c>
    </row>
    <row r="1633" spans="1:1" ht="18" customHeight="1" x14ac:dyDescent="0.25">
      <c r="A1633" s="352" t="e">
        <f>MATCH(B1633,STUDIES!$A$4:$A$503,0)</f>
        <v>#N/A</v>
      </c>
    </row>
    <row r="1634" spans="1:1" ht="18" customHeight="1" x14ac:dyDescent="0.25">
      <c r="A1634" s="352" t="e">
        <f>MATCH(B1634,STUDIES!$A$4:$A$503,0)</f>
        <v>#N/A</v>
      </c>
    </row>
    <row r="1635" spans="1:1" ht="18" customHeight="1" x14ac:dyDescent="0.25">
      <c r="A1635" s="352" t="e">
        <f>MATCH(B1635,STUDIES!$A$4:$A$503,0)</f>
        <v>#N/A</v>
      </c>
    </row>
    <row r="1636" spans="1:1" ht="18" customHeight="1" x14ac:dyDescent="0.25">
      <c r="A1636" s="352" t="e">
        <f>MATCH(B1636,STUDIES!$A$4:$A$503,0)</f>
        <v>#N/A</v>
      </c>
    </row>
    <row r="1637" spans="1:1" ht="18" customHeight="1" x14ac:dyDescent="0.25">
      <c r="A1637" s="352" t="e">
        <f>MATCH(B1637,STUDIES!$A$4:$A$503,0)</f>
        <v>#N/A</v>
      </c>
    </row>
    <row r="1638" spans="1:1" ht="18" customHeight="1" x14ac:dyDescent="0.25">
      <c r="A1638" s="352" t="e">
        <f>MATCH(B1638,STUDIES!$A$4:$A$503,0)</f>
        <v>#N/A</v>
      </c>
    </row>
    <row r="1639" spans="1:1" ht="18" customHeight="1" x14ac:dyDescent="0.25">
      <c r="A1639" s="352" t="e">
        <f>MATCH(B1639,STUDIES!$A$4:$A$503,0)</f>
        <v>#N/A</v>
      </c>
    </row>
    <row r="1640" spans="1:1" ht="18" customHeight="1" x14ac:dyDescent="0.25">
      <c r="A1640" s="352" t="e">
        <f>MATCH(B1640,STUDIES!$A$4:$A$503,0)</f>
        <v>#N/A</v>
      </c>
    </row>
    <row r="1641" spans="1:1" ht="18" customHeight="1" x14ac:dyDescent="0.25">
      <c r="A1641" s="352" t="e">
        <f>MATCH(B1641,STUDIES!$A$4:$A$503,0)</f>
        <v>#N/A</v>
      </c>
    </row>
    <row r="1642" spans="1:1" ht="18" customHeight="1" x14ac:dyDescent="0.25">
      <c r="A1642" s="352" t="e">
        <f>MATCH(B1642,STUDIES!$A$4:$A$503,0)</f>
        <v>#N/A</v>
      </c>
    </row>
    <row r="1643" spans="1:1" ht="18" customHeight="1" x14ac:dyDescent="0.25">
      <c r="A1643" s="352" t="e">
        <f>MATCH(B1643,STUDIES!$A$4:$A$503,0)</f>
        <v>#N/A</v>
      </c>
    </row>
    <row r="1644" spans="1:1" ht="18" customHeight="1" x14ac:dyDescent="0.25">
      <c r="A1644" s="352" t="e">
        <f>MATCH(B1644,STUDIES!$A$4:$A$503,0)</f>
        <v>#N/A</v>
      </c>
    </row>
    <row r="1645" spans="1:1" ht="18" customHeight="1" x14ac:dyDescent="0.25">
      <c r="A1645" s="352" t="e">
        <f>MATCH(B1645,STUDIES!$A$4:$A$503,0)</f>
        <v>#N/A</v>
      </c>
    </row>
    <row r="1646" spans="1:1" ht="18" customHeight="1" x14ac:dyDescent="0.25">
      <c r="A1646" s="352" t="e">
        <f>MATCH(B1646,STUDIES!$A$4:$A$503,0)</f>
        <v>#N/A</v>
      </c>
    </row>
    <row r="1647" spans="1:1" ht="18" customHeight="1" x14ac:dyDescent="0.25">
      <c r="A1647" s="352" t="e">
        <f>MATCH(B1647,STUDIES!$A$4:$A$503,0)</f>
        <v>#N/A</v>
      </c>
    </row>
    <row r="1648" spans="1:1" ht="18" customHeight="1" x14ac:dyDescent="0.25">
      <c r="A1648" s="352" t="e">
        <f>MATCH(B1648,STUDIES!$A$4:$A$503,0)</f>
        <v>#N/A</v>
      </c>
    </row>
    <row r="1649" spans="1:1" ht="18" customHeight="1" x14ac:dyDescent="0.25">
      <c r="A1649" s="352" t="e">
        <f>MATCH(B1649,STUDIES!$A$4:$A$503,0)</f>
        <v>#N/A</v>
      </c>
    </row>
    <row r="1650" spans="1:1" ht="18" customHeight="1" x14ac:dyDescent="0.25">
      <c r="A1650" s="352" t="e">
        <f>MATCH(B1650,STUDIES!$A$4:$A$503,0)</f>
        <v>#N/A</v>
      </c>
    </row>
    <row r="1651" spans="1:1" ht="18" customHeight="1" x14ac:dyDescent="0.25">
      <c r="A1651" s="352" t="e">
        <f>MATCH(B1651,STUDIES!$A$4:$A$503,0)</f>
        <v>#N/A</v>
      </c>
    </row>
    <row r="1652" spans="1:1" ht="18" customHeight="1" x14ac:dyDescent="0.25">
      <c r="A1652" s="352" t="e">
        <f>MATCH(B1652,STUDIES!$A$4:$A$503,0)</f>
        <v>#N/A</v>
      </c>
    </row>
    <row r="1653" spans="1:1" ht="18" customHeight="1" x14ac:dyDescent="0.25">
      <c r="A1653" s="352" t="e">
        <f>MATCH(B1653,STUDIES!$A$4:$A$503,0)</f>
        <v>#N/A</v>
      </c>
    </row>
    <row r="1654" spans="1:1" ht="18" customHeight="1" x14ac:dyDescent="0.25">
      <c r="A1654" s="352" t="e">
        <f>MATCH(B1654,STUDIES!$A$4:$A$503,0)</f>
        <v>#N/A</v>
      </c>
    </row>
    <row r="1655" spans="1:1" ht="18" customHeight="1" x14ac:dyDescent="0.25">
      <c r="A1655" s="352" t="e">
        <f>MATCH(B1655,STUDIES!$A$4:$A$503,0)</f>
        <v>#N/A</v>
      </c>
    </row>
    <row r="1656" spans="1:1" ht="18" customHeight="1" x14ac:dyDescent="0.25">
      <c r="A1656" s="352" t="e">
        <f>MATCH(B1656,STUDIES!$A$4:$A$503,0)</f>
        <v>#N/A</v>
      </c>
    </row>
    <row r="1657" spans="1:1" ht="18" customHeight="1" x14ac:dyDescent="0.25">
      <c r="A1657" s="352" t="e">
        <f>MATCH(B1657,STUDIES!$A$4:$A$503,0)</f>
        <v>#N/A</v>
      </c>
    </row>
    <row r="1658" spans="1:1" ht="18" customHeight="1" x14ac:dyDescent="0.25">
      <c r="A1658" s="352" t="e">
        <f>MATCH(B1658,STUDIES!$A$4:$A$503,0)</f>
        <v>#N/A</v>
      </c>
    </row>
    <row r="1659" spans="1:1" ht="18" customHeight="1" x14ac:dyDescent="0.25">
      <c r="A1659" s="352" t="e">
        <f>MATCH(B1659,STUDIES!$A$4:$A$503,0)</f>
        <v>#N/A</v>
      </c>
    </row>
    <row r="1660" spans="1:1" ht="18" customHeight="1" x14ac:dyDescent="0.25">
      <c r="A1660" s="352" t="e">
        <f>MATCH(B1660,STUDIES!$A$4:$A$503,0)</f>
        <v>#N/A</v>
      </c>
    </row>
    <row r="1661" spans="1:1" ht="18" customHeight="1" x14ac:dyDescent="0.25">
      <c r="A1661" s="352" t="e">
        <f>MATCH(B1661,STUDIES!$A$4:$A$503,0)</f>
        <v>#N/A</v>
      </c>
    </row>
    <row r="1662" spans="1:1" ht="18" customHeight="1" x14ac:dyDescent="0.25">
      <c r="A1662" s="352" t="e">
        <f>MATCH(B1662,STUDIES!$A$4:$A$503,0)</f>
        <v>#N/A</v>
      </c>
    </row>
    <row r="1663" spans="1:1" ht="18" customHeight="1" x14ac:dyDescent="0.25">
      <c r="A1663" s="352" t="e">
        <f>MATCH(B1663,STUDIES!$A$4:$A$503,0)</f>
        <v>#N/A</v>
      </c>
    </row>
    <row r="1664" spans="1:1" ht="18" customHeight="1" x14ac:dyDescent="0.25">
      <c r="A1664" s="352" t="e">
        <f>MATCH(B1664,STUDIES!$A$4:$A$503,0)</f>
        <v>#N/A</v>
      </c>
    </row>
    <row r="1665" spans="1:1" ht="18" customHeight="1" x14ac:dyDescent="0.25">
      <c r="A1665" s="352" t="e">
        <f>MATCH(B1665,STUDIES!$A$4:$A$503,0)</f>
        <v>#N/A</v>
      </c>
    </row>
    <row r="1666" spans="1:1" ht="18" customHeight="1" x14ac:dyDescent="0.25">
      <c r="A1666" s="352" t="e">
        <f>MATCH(B1666,STUDIES!$A$4:$A$503,0)</f>
        <v>#N/A</v>
      </c>
    </row>
    <row r="1667" spans="1:1" ht="18" customHeight="1" x14ac:dyDescent="0.25">
      <c r="A1667" s="352" t="e">
        <f>MATCH(B1667,STUDIES!$A$4:$A$503,0)</f>
        <v>#N/A</v>
      </c>
    </row>
    <row r="1668" spans="1:1" ht="18" customHeight="1" x14ac:dyDescent="0.25">
      <c r="A1668" s="352" t="e">
        <f>MATCH(B1668,STUDIES!$A$4:$A$503,0)</f>
        <v>#N/A</v>
      </c>
    </row>
    <row r="1669" spans="1:1" ht="18" customHeight="1" x14ac:dyDescent="0.25">
      <c r="A1669" s="352" t="e">
        <f>MATCH(B1669,STUDIES!$A$4:$A$503,0)</f>
        <v>#N/A</v>
      </c>
    </row>
    <row r="1670" spans="1:1" ht="18" customHeight="1" x14ac:dyDescent="0.25">
      <c r="A1670" s="352" t="e">
        <f>MATCH(B1670,STUDIES!$A$4:$A$503,0)</f>
        <v>#N/A</v>
      </c>
    </row>
    <row r="1671" spans="1:1" ht="18" customHeight="1" x14ac:dyDescent="0.25">
      <c r="A1671" s="352" t="e">
        <f>MATCH(B1671,STUDIES!$A$4:$A$503,0)</f>
        <v>#N/A</v>
      </c>
    </row>
    <row r="1672" spans="1:1" ht="18" customHeight="1" x14ac:dyDescent="0.25">
      <c r="A1672" s="352" t="e">
        <f>MATCH(B1672,STUDIES!$A$4:$A$503,0)</f>
        <v>#N/A</v>
      </c>
    </row>
    <row r="1673" spans="1:1" ht="18" customHeight="1" x14ac:dyDescent="0.25">
      <c r="A1673" s="352" t="e">
        <f>MATCH(B1673,STUDIES!$A$4:$A$503,0)</f>
        <v>#N/A</v>
      </c>
    </row>
    <row r="1674" spans="1:1" ht="18" customHeight="1" x14ac:dyDescent="0.25">
      <c r="A1674" s="352" t="e">
        <f>MATCH(B1674,STUDIES!$A$4:$A$503,0)</f>
        <v>#N/A</v>
      </c>
    </row>
    <row r="1675" spans="1:1" ht="18" customHeight="1" x14ac:dyDescent="0.25">
      <c r="A1675" s="352" t="e">
        <f>MATCH(B1675,STUDIES!$A$4:$A$503,0)</f>
        <v>#N/A</v>
      </c>
    </row>
    <row r="1676" spans="1:1" ht="18" customHeight="1" x14ac:dyDescent="0.25">
      <c r="A1676" s="352" t="e">
        <f>MATCH(B1676,STUDIES!$A$4:$A$503,0)</f>
        <v>#N/A</v>
      </c>
    </row>
    <row r="1677" spans="1:1" ht="18" customHeight="1" x14ac:dyDescent="0.25">
      <c r="A1677" s="352" t="e">
        <f>MATCH(B1677,STUDIES!$A$4:$A$503,0)</f>
        <v>#N/A</v>
      </c>
    </row>
    <row r="1678" spans="1:1" ht="18" customHeight="1" x14ac:dyDescent="0.25">
      <c r="A1678" s="352" t="e">
        <f>MATCH(B1678,STUDIES!$A$4:$A$503,0)</f>
        <v>#N/A</v>
      </c>
    </row>
    <row r="1679" spans="1:1" ht="18" customHeight="1" x14ac:dyDescent="0.25">
      <c r="A1679" s="352" t="e">
        <f>MATCH(B1679,STUDIES!$A$4:$A$503,0)</f>
        <v>#N/A</v>
      </c>
    </row>
    <row r="1680" spans="1:1" ht="18" customHeight="1" x14ac:dyDescent="0.25">
      <c r="A1680" s="352" t="e">
        <f>MATCH(B1680,STUDIES!$A$4:$A$503,0)</f>
        <v>#N/A</v>
      </c>
    </row>
    <row r="1681" spans="1:1" ht="18" customHeight="1" x14ac:dyDescent="0.25">
      <c r="A1681" s="352" t="e">
        <f>MATCH(B1681,STUDIES!$A$4:$A$503,0)</f>
        <v>#N/A</v>
      </c>
    </row>
    <row r="1682" spans="1:1" ht="18" customHeight="1" x14ac:dyDescent="0.25">
      <c r="A1682" s="352" t="e">
        <f>MATCH(B1682,STUDIES!$A$4:$A$503,0)</f>
        <v>#N/A</v>
      </c>
    </row>
    <row r="1683" spans="1:1" ht="18" customHeight="1" x14ac:dyDescent="0.25">
      <c r="A1683" s="352" t="e">
        <f>MATCH(B1683,STUDIES!$A$4:$A$503,0)</f>
        <v>#N/A</v>
      </c>
    </row>
    <row r="1684" spans="1:1" ht="18" customHeight="1" x14ac:dyDescent="0.25">
      <c r="A1684" s="352" t="e">
        <f>MATCH(B1684,STUDIES!$A$4:$A$503,0)</f>
        <v>#N/A</v>
      </c>
    </row>
    <row r="1685" spans="1:1" ht="18" customHeight="1" x14ac:dyDescent="0.25">
      <c r="A1685" s="352" t="e">
        <f>MATCH(B1685,STUDIES!$A$4:$A$503,0)</f>
        <v>#N/A</v>
      </c>
    </row>
    <row r="1686" spans="1:1" ht="18" customHeight="1" x14ac:dyDescent="0.25">
      <c r="A1686" s="352" t="e">
        <f>MATCH(B1686,STUDIES!$A$4:$A$503,0)</f>
        <v>#N/A</v>
      </c>
    </row>
    <row r="1687" spans="1:1" ht="18" customHeight="1" x14ac:dyDescent="0.25">
      <c r="A1687" s="352" t="e">
        <f>MATCH(B1687,STUDIES!$A$4:$A$503,0)</f>
        <v>#N/A</v>
      </c>
    </row>
    <row r="1688" spans="1:1" ht="18" customHeight="1" x14ac:dyDescent="0.25">
      <c r="A1688" s="352" t="e">
        <f>MATCH(B1688,STUDIES!$A$4:$A$503,0)</f>
        <v>#N/A</v>
      </c>
    </row>
    <row r="1689" spans="1:1" ht="18" customHeight="1" x14ac:dyDescent="0.25">
      <c r="A1689" s="352" t="e">
        <f>MATCH(B1689,STUDIES!$A$4:$A$503,0)</f>
        <v>#N/A</v>
      </c>
    </row>
    <row r="1690" spans="1:1" ht="18" customHeight="1" x14ac:dyDescent="0.25">
      <c r="A1690" s="352" t="e">
        <f>MATCH(B1690,STUDIES!$A$4:$A$503,0)</f>
        <v>#N/A</v>
      </c>
    </row>
    <row r="1691" spans="1:1" ht="18" customHeight="1" x14ac:dyDescent="0.25">
      <c r="A1691" s="352" t="e">
        <f>MATCH(B1691,STUDIES!$A$4:$A$503,0)</f>
        <v>#N/A</v>
      </c>
    </row>
    <row r="1692" spans="1:1" ht="18" customHeight="1" x14ac:dyDescent="0.25">
      <c r="A1692" s="352" t="e">
        <f>MATCH(B1692,STUDIES!$A$4:$A$503,0)</f>
        <v>#N/A</v>
      </c>
    </row>
    <row r="1693" spans="1:1" ht="18" customHeight="1" x14ac:dyDescent="0.25">
      <c r="A1693" s="352" t="e">
        <f>MATCH(B1693,STUDIES!$A$4:$A$503,0)</f>
        <v>#N/A</v>
      </c>
    </row>
    <row r="1694" spans="1:1" ht="18" customHeight="1" x14ac:dyDescent="0.25">
      <c r="A1694" s="352" t="e">
        <f>MATCH(B1694,STUDIES!$A$4:$A$503,0)</f>
        <v>#N/A</v>
      </c>
    </row>
    <row r="1695" spans="1:1" ht="18" customHeight="1" x14ac:dyDescent="0.25">
      <c r="A1695" s="352" t="e">
        <f>MATCH(B1695,STUDIES!$A$4:$A$503,0)</f>
        <v>#N/A</v>
      </c>
    </row>
    <row r="1696" spans="1:1" ht="18" customHeight="1" x14ac:dyDescent="0.25">
      <c r="A1696" s="352" t="e">
        <f>MATCH(B1696,STUDIES!$A$4:$A$503,0)</f>
        <v>#N/A</v>
      </c>
    </row>
    <row r="1697" spans="1:1" ht="18" customHeight="1" x14ac:dyDescent="0.25">
      <c r="A1697" s="352" t="e">
        <f>MATCH(B1697,STUDIES!$A$4:$A$503,0)</f>
        <v>#N/A</v>
      </c>
    </row>
    <row r="1698" spans="1:1" ht="18" customHeight="1" x14ac:dyDescent="0.25">
      <c r="A1698" s="352" t="e">
        <f>MATCH(B1698,STUDIES!$A$4:$A$503,0)</f>
        <v>#N/A</v>
      </c>
    </row>
    <row r="1699" spans="1:1" ht="18" customHeight="1" x14ac:dyDescent="0.25">
      <c r="A1699" s="352" t="e">
        <f>MATCH(B1699,STUDIES!$A$4:$A$503,0)</f>
        <v>#N/A</v>
      </c>
    </row>
    <row r="1700" spans="1:1" ht="18" customHeight="1" x14ac:dyDescent="0.25">
      <c r="A1700" s="352" t="e">
        <f>MATCH(B1700,STUDIES!$A$4:$A$503,0)</f>
        <v>#N/A</v>
      </c>
    </row>
    <row r="1701" spans="1:1" ht="18" customHeight="1" x14ac:dyDescent="0.25">
      <c r="A1701" s="352" t="e">
        <f>MATCH(B1701,STUDIES!$A$4:$A$503,0)</f>
        <v>#N/A</v>
      </c>
    </row>
    <row r="1702" spans="1:1" ht="18" customHeight="1" x14ac:dyDescent="0.25">
      <c r="A1702" s="352" t="e">
        <f>MATCH(B1702,STUDIES!$A$4:$A$503,0)</f>
        <v>#N/A</v>
      </c>
    </row>
    <row r="1703" spans="1:1" ht="18" customHeight="1" x14ac:dyDescent="0.25">
      <c r="A1703" s="352" t="e">
        <f>MATCH(B1703,STUDIES!$A$4:$A$503,0)</f>
        <v>#N/A</v>
      </c>
    </row>
    <row r="1704" spans="1:1" ht="18" customHeight="1" x14ac:dyDescent="0.25">
      <c r="A1704" s="352" t="e">
        <f>MATCH(B1704,STUDIES!$A$4:$A$503,0)</f>
        <v>#N/A</v>
      </c>
    </row>
    <row r="1705" spans="1:1" ht="18" customHeight="1" x14ac:dyDescent="0.25">
      <c r="A1705" s="352" t="e">
        <f>MATCH(B1705,STUDIES!$A$4:$A$503,0)</f>
        <v>#N/A</v>
      </c>
    </row>
    <row r="1706" spans="1:1" ht="18" customHeight="1" x14ac:dyDescent="0.25">
      <c r="A1706" s="352" t="e">
        <f>MATCH(B1706,STUDIES!$A$4:$A$503,0)</f>
        <v>#N/A</v>
      </c>
    </row>
    <row r="1707" spans="1:1" ht="18" customHeight="1" x14ac:dyDescent="0.25">
      <c r="A1707" s="352" t="e">
        <f>MATCH(B1707,STUDIES!$A$4:$A$503,0)</f>
        <v>#N/A</v>
      </c>
    </row>
    <row r="1708" spans="1:1" ht="18" customHeight="1" x14ac:dyDescent="0.25">
      <c r="A1708" s="352" t="e">
        <f>MATCH(B1708,STUDIES!$A$4:$A$503,0)</f>
        <v>#N/A</v>
      </c>
    </row>
    <row r="1709" spans="1:1" ht="18" customHeight="1" x14ac:dyDescent="0.25">
      <c r="A1709" s="352" t="e">
        <f>MATCH(B1709,STUDIES!$A$4:$A$503,0)</f>
        <v>#N/A</v>
      </c>
    </row>
    <row r="1710" spans="1:1" ht="18" customHeight="1" x14ac:dyDescent="0.25">
      <c r="A1710" s="352" t="e">
        <f>MATCH(B1710,STUDIES!$A$4:$A$503,0)</f>
        <v>#N/A</v>
      </c>
    </row>
    <row r="1711" spans="1:1" ht="18" customHeight="1" x14ac:dyDescent="0.25">
      <c r="A1711" s="352" t="e">
        <f>MATCH(B1711,STUDIES!$A$4:$A$503,0)</f>
        <v>#N/A</v>
      </c>
    </row>
    <row r="1712" spans="1:1" ht="18" customHeight="1" x14ac:dyDescent="0.25">
      <c r="A1712" s="352" t="e">
        <f>MATCH(B1712,STUDIES!$A$4:$A$503,0)</f>
        <v>#N/A</v>
      </c>
    </row>
    <row r="1713" spans="1:1" ht="18" customHeight="1" x14ac:dyDescent="0.25">
      <c r="A1713" s="352" t="e">
        <f>MATCH(B1713,STUDIES!$A$4:$A$503,0)</f>
        <v>#N/A</v>
      </c>
    </row>
    <row r="1714" spans="1:1" ht="18" customHeight="1" x14ac:dyDescent="0.25">
      <c r="A1714" s="352" t="e">
        <f>MATCH(B1714,STUDIES!$A$4:$A$503,0)</f>
        <v>#N/A</v>
      </c>
    </row>
    <row r="1715" spans="1:1" ht="18" customHeight="1" x14ac:dyDescent="0.25">
      <c r="A1715" s="352" t="e">
        <f>MATCH(B1715,STUDIES!$A$4:$A$503,0)</f>
        <v>#N/A</v>
      </c>
    </row>
    <row r="1716" spans="1:1" ht="18" customHeight="1" x14ac:dyDescent="0.25">
      <c r="A1716" s="352" t="e">
        <f>MATCH(B1716,STUDIES!$A$4:$A$503,0)</f>
        <v>#N/A</v>
      </c>
    </row>
    <row r="1717" spans="1:1" ht="18" customHeight="1" x14ac:dyDescent="0.25">
      <c r="A1717" s="352" t="e">
        <f>MATCH(B1717,STUDIES!$A$4:$A$503,0)</f>
        <v>#N/A</v>
      </c>
    </row>
    <row r="1718" spans="1:1" ht="18" customHeight="1" x14ac:dyDescent="0.25">
      <c r="A1718" s="352" t="e">
        <f>MATCH(B1718,STUDIES!$A$4:$A$503,0)</f>
        <v>#N/A</v>
      </c>
    </row>
    <row r="1719" spans="1:1" ht="18" customHeight="1" x14ac:dyDescent="0.25">
      <c r="A1719" s="352" t="e">
        <f>MATCH(B1719,STUDIES!$A$4:$A$503,0)</f>
        <v>#N/A</v>
      </c>
    </row>
    <row r="1720" spans="1:1" ht="18" customHeight="1" x14ac:dyDescent="0.25">
      <c r="A1720" s="352" t="e">
        <f>MATCH(B1720,STUDIES!$A$4:$A$503,0)</f>
        <v>#N/A</v>
      </c>
    </row>
    <row r="1721" spans="1:1" ht="18" customHeight="1" x14ac:dyDescent="0.25">
      <c r="A1721" s="352" t="e">
        <f>MATCH(B1721,STUDIES!$A$4:$A$503,0)</f>
        <v>#N/A</v>
      </c>
    </row>
    <row r="1722" spans="1:1" ht="18" customHeight="1" x14ac:dyDescent="0.25">
      <c r="A1722" s="352" t="e">
        <f>MATCH(B1722,STUDIES!$A$4:$A$503,0)</f>
        <v>#N/A</v>
      </c>
    </row>
    <row r="1723" spans="1:1" ht="18" customHeight="1" x14ac:dyDescent="0.25">
      <c r="A1723" s="352" t="e">
        <f>MATCH(B1723,STUDIES!$A$4:$A$503,0)</f>
        <v>#N/A</v>
      </c>
    </row>
    <row r="1724" spans="1:1" ht="18" customHeight="1" x14ac:dyDescent="0.25">
      <c r="A1724" s="352" t="e">
        <f>MATCH(B1724,STUDIES!$A$4:$A$503,0)</f>
        <v>#N/A</v>
      </c>
    </row>
    <row r="1725" spans="1:1" ht="18" customHeight="1" x14ac:dyDescent="0.25">
      <c r="A1725" s="352" t="e">
        <f>MATCH(B1725,STUDIES!$A$4:$A$503,0)</f>
        <v>#N/A</v>
      </c>
    </row>
    <row r="1726" spans="1:1" ht="18" customHeight="1" x14ac:dyDescent="0.25">
      <c r="A1726" s="352" t="e">
        <f>MATCH(B1726,STUDIES!$A$4:$A$503,0)</f>
        <v>#N/A</v>
      </c>
    </row>
    <row r="1727" spans="1:1" ht="18" customHeight="1" x14ac:dyDescent="0.25">
      <c r="A1727" s="352" t="e">
        <f>MATCH(B1727,STUDIES!$A$4:$A$503,0)</f>
        <v>#N/A</v>
      </c>
    </row>
    <row r="1728" spans="1:1" ht="18" customHeight="1" x14ac:dyDescent="0.25">
      <c r="A1728" s="352" t="e">
        <f>MATCH(B1728,STUDIES!$A$4:$A$503,0)</f>
        <v>#N/A</v>
      </c>
    </row>
    <row r="1729" spans="1:1" ht="18" customHeight="1" x14ac:dyDescent="0.25">
      <c r="A1729" s="352" t="e">
        <f>MATCH(B1729,STUDIES!$A$4:$A$503,0)</f>
        <v>#N/A</v>
      </c>
    </row>
    <row r="1730" spans="1:1" ht="18" customHeight="1" x14ac:dyDescent="0.25">
      <c r="A1730" s="352" t="e">
        <f>MATCH(B1730,STUDIES!$A$4:$A$503,0)</f>
        <v>#N/A</v>
      </c>
    </row>
    <row r="1731" spans="1:1" ht="18" customHeight="1" x14ac:dyDescent="0.25">
      <c r="A1731" s="352" t="e">
        <f>MATCH(B1731,STUDIES!$A$4:$A$503,0)</f>
        <v>#N/A</v>
      </c>
    </row>
    <row r="1732" spans="1:1" ht="18" customHeight="1" x14ac:dyDescent="0.25">
      <c r="A1732" s="352" t="e">
        <f>MATCH(B1732,STUDIES!$A$4:$A$503,0)</f>
        <v>#N/A</v>
      </c>
    </row>
    <row r="1733" spans="1:1" ht="18" customHeight="1" x14ac:dyDescent="0.25">
      <c r="A1733" s="352" t="e">
        <f>MATCH(B1733,STUDIES!$A$4:$A$503,0)</f>
        <v>#N/A</v>
      </c>
    </row>
    <row r="1734" spans="1:1" ht="18" customHeight="1" x14ac:dyDescent="0.25">
      <c r="A1734" s="352" t="e">
        <f>MATCH(B1734,STUDIES!$A$4:$A$503,0)</f>
        <v>#N/A</v>
      </c>
    </row>
    <row r="1735" spans="1:1" ht="18" customHeight="1" x14ac:dyDescent="0.25">
      <c r="A1735" s="352" t="e">
        <f>MATCH(B1735,STUDIES!$A$4:$A$503,0)</f>
        <v>#N/A</v>
      </c>
    </row>
    <row r="1736" spans="1:1" ht="18" customHeight="1" x14ac:dyDescent="0.25">
      <c r="A1736" s="352" t="e">
        <f>MATCH(B1736,STUDIES!$A$4:$A$503,0)</f>
        <v>#N/A</v>
      </c>
    </row>
    <row r="1737" spans="1:1" ht="18" customHeight="1" x14ac:dyDescent="0.25">
      <c r="A1737" s="352" t="e">
        <f>MATCH(B1737,STUDIES!$A$4:$A$503,0)</f>
        <v>#N/A</v>
      </c>
    </row>
    <row r="1738" spans="1:1" ht="18" customHeight="1" x14ac:dyDescent="0.25">
      <c r="A1738" s="352" t="e">
        <f>MATCH(B1738,STUDIES!$A$4:$A$503,0)</f>
        <v>#N/A</v>
      </c>
    </row>
    <row r="1739" spans="1:1" ht="18" customHeight="1" x14ac:dyDescent="0.25">
      <c r="A1739" s="352" t="e">
        <f>MATCH(B1739,STUDIES!$A$4:$A$503,0)</f>
        <v>#N/A</v>
      </c>
    </row>
    <row r="1740" spans="1:1" ht="18" customHeight="1" x14ac:dyDescent="0.25">
      <c r="A1740" s="352" t="e">
        <f>MATCH(B1740,STUDIES!$A$4:$A$503,0)</f>
        <v>#N/A</v>
      </c>
    </row>
    <row r="1741" spans="1:1" ht="18" customHeight="1" x14ac:dyDescent="0.25">
      <c r="A1741" s="352" t="e">
        <f>MATCH(B1741,STUDIES!$A$4:$A$503,0)</f>
        <v>#N/A</v>
      </c>
    </row>
    <row r="1742" spans="1:1" ht="18" customHeight="1" x14ac:dyDescent="0.25">
      <c r="A1742" s="352" t="e">
        <f>MATCH(B1742,STUDIES!$A$4:$A$503,0)</f>
        <v>#N/A</v>
      </c>
    </row>
    <row r="1743" spans="1:1" ht="18" customHeight="1" x14ac:dyDescent="0.25">
      <c r="A1743" s="352" t="e">
        <f>MATCH(B1743,STUDIES!$A$4:$A$503,0)</f>
        <v>#N/A</v>
      </c>
    </row>
    <row r="1744" spans="1:1" ht="18" customHeight="1" x14ac:dyDescent="0.25">
      <c r="A1744" s="352" t="e">
        <f>MATCH(B1744,STUDIES!$A$4:$A$503,0)</f>
        <v>#N/A</v>
      </c>
    </row>
    <row r="1745" spans="1:1" ht="18" customHeight="1" x14ac:dyDescent="0.25">
      <c r="A1745" s="352" t="e">
        <f>MATCH(B1745,STUDIES!$A$4:$A$503,0)</f>
        <v>#N/A</v>
      </c>
    </row>
    <row r="1746" spans="1:1" ht="18" customHeight="1" x14ac:dyDescent="0.25">
      <c r="A1746" s="352" t="e">
        <f>MATCH(B1746,STUDIES!$A$4:$A$503,0)</f>
        <v>#N/A</v>
      </c>
    </row>
    <row r="1747" spans="1:1" ht="18" customHeight="1" x14ac:dyDescent="0.25">
      <c r="A1747" s="352" t="e">
        <f>MATCH(B1747,STUDIES!$A$4:$A$503,0)</f>
        <v>#N/A</v>
      </c>
    </row>
    <row r="1748" spans="1:1" ht="18" customHeight="1" x14ac:dyDescent="0.25">
      <c r="A1748" s="352" t="e">
        <f>MATCH(B1748,STUDIES!$A$4:$A$503,0)</f>
        <v>#N/A</v>
      </c>
    </row>
    <row r="1749" spans="1:1" ht="18" customHeight="1" x14ac:dyDescent="0.25">
      <c r="A1749" s="352" t="e">
        <f>MATCH(B1749,STUDIES!$A$4:$A$503,0)</f>
        <v>#N/A</v>
      </c>
    </row>
    <row r="1750" spans="1:1" ht="18" customHeight="1" x14ac:dyDescent="0.25">
      <c r="A1750" s="352" t="e">
        <f>MATCH(B1750,STUDIES!$A$4:$A$503,0)</f>
        <v>#N/A</v>
      </c>
    </row>
    <row r="1751" spans="1:1" ht="18" customHeight="1" x14ac:dyDescent="0.25">
      <c r="A1751" s="352" t="e">
        <f>MATCH(B1751,STUDIES!$A$4:$A$503,0)</f>
        <v>#N/A</v>
      </c>
    </row>
    <row r="1752" spans="1:1" ht="18" customHeight="1" x14ac:dyDescent="0.25">
      <c r="A1752" s="352" t="e">
        <f>MATCH(B1752,STUDIES!$A$4:$A$503,0)</f>
        <v>#N/A</v>
      </c>
    </row>
    <row r="1753" spans="1:1" ht="18" customHeight="1" x14ac:dyDescent="0.25">
      <c r="A1753" s="352" t="e">
        <f>MATCH(B1753,STUDIES!$A$4:$A$503,0)</f>
        <v>#N/A</v>
      </c>
    </row>
    <row r="1754" spans="1:1" ht="18" customHeight="1" x14ac:dyDescent="0.25">
      <c r="A1754" s="352" t="e">
        <f>MATCH(B1754,STUDIES!$A$4:$A$503,0)</f>
        <v>#N/A</v>
      </c>
    </row>
    <row r="1755" spans="1:1" ht="18" customHeight="1" x14ac:dyDescent="0.25">
      <c r="A1755" s="352" t="e">
        <f>MATCH(B1755,STUDIES!$A$4:$A$503,0)</f>
        <v>#N/A</v>
      </c>
    </row>
    <row r="1756" spans="1:1" ht="18" customHeight="1" x14ac:dyDescent="0.25">
      <c r="A1756" s="352" t="e">
        <f>MATCH(B1756,STUDIES!$A$4:$A$503,0)</f>
        <v>#N/A</v>
      </c>
    </row>
    <row r="1757" spans="1:1" ht="18" customHeight="1" x14ac:dyDescent="0.25">
      <c r="A1757" s="352" t="e">
        <f>MATCH(B1757,STUDIES!$A$4:$A$503,0)</f>
        <v>#N/A</v>
      </c>
    </row>
    <row r="1758" spans="1:1" ht="18" customHeight="1" x14ac:dyDescent="0.25">
      <c r="A1758" s="352" t="e">
        <f>MATCH(B1758,STUDIES!$A$4:$A$503,0)</f>
        <v>#N/A</v>
      </c>
    </row>
    <row r="1759" spans="1:1" ht="18" customHeight="1" x14ac:dyDescent="0.25">
      <c r="A1759" s="352" t="e">
        <f>MATCH(B1759,STUDIES!$A$4:$A$503,0)</f>
        <v>#N/A</v>
      </c>
    </row>
    <row r="1760" spans="1:1" ht="18" customHeight="1" x14ac:dyDescent="0.25">
      <c r="A1760" s="352" t="e">
        <f>MATCH(B1760,STUDIES!$A$4:$A$503,0)</f>
        <v>#N/A</v>
      </c>
    </row>
    <row r="1761" spans="1:1" ht="18" customHeight="1" x14ac:dyDescent="0.25">
      <c r="A1761" s="352" t="e">
        <f>MATCH(B1761,STUDIES!$A$4:$A$503,0)</f>
        <v>#N/A</v>
      </c>
    </row>
    <row r="1762" spans="1:1" ht="18" customHeight="1" x14ac:dyDescent="0.25">
      <c r="A1762" s="352" t="e">
        <f>MATCH(B1762,STUDIES!$A$4:$A$503,0)</f>
        <v>#N/A</v>
      </c>
    </row>
    <row r="1763" spans="1:1" ht="18" customHeight="1" x14ac:dyDescent="0.25">
      <c r="A1763" s="352" t="e">
        <f>MATCH(B1763,STUDIES!$A$4:$A$503,0)</f>
        <v>#N/A</v>
      </c>
    </row>
    <row r="1764" spans="1:1" ht="18" customHeight="1" x14ac:dyDescent="0.25">
      <c r="A1764" s="352" t="e">
        <f>MATCH(B1764,STUDIES!$A$4:$A$503,0)</f>
        <v>#N/A</v>
      </c>
    </row>
    <row r="1765" spans="1:1" ht="18" customHeight="1" x14ac:dyDescent="0.25">
      <c r="A1765" s="352" t="e">
        <f>MATCH(B1765,STUDIES!$A$4:$A$503,0)</f>
        <v>#N/A</v>
      </c>
    </row>
    <row r="1766" spans="1:1" ht="18" customHeight="1" x14ac:dyDescent="0.25">
      <c r="A1766" s="352" t="e">
        <f>MATCH(B1766,STUDIES!$A$4:$A$503,0)</f>
        <v>#N/A</v>
      </c>
    </row>
    <row r="1767" spans="1:1" ht="18" customHeight="1" x14ac:dyDescent="0.25">
      <c r="A1767" s="352" t="e">
        <f>MATCH(B1767,STUDIES!$A$4:$A$503,0)</f>
        <v>#N/A</v>
      </c>
    </row>
    <row r="1768" spans="1:1" ht="18" customHeight="1" x14ac:dyDescent="0.25">
      <c r="A1768" s="352" t="e">
        <f>MATCH(B1768,STUDIES!$A$4:$A$503,0)</f>
        <v>#N/A</v>
      </c>
    </row>
    <row r="1769" spans="1:1" ht="18" customHeight="1" x14ac:dyDescent="0.25">
      <c r="A1769" s="352" t="e">
        <f>MATCH(B1769,STUDIES!$A$4:$A$503,0)</f>
        <v>#N/A</v>
      </c>
    </row>
    <row r="1770" spans="1:1" ht="18" customHeight="1" x14ac:dyDescent="0.25">
      <c r="A1770" s="352" t="e">
        <f>MATCH(B1770,STUDIES!$A$4:$A$503,0)</f>
        <v>#N/A</v>
      </c>
    </row>
    <row r="1771" spans="1:1" ht="18" customHeight="1" x14ac:dyDescent="0.25">
      <c r="A1771" s="352" t="e">
        <f>MATCH(B1771,STUDIES!$A$4:$A$503,0)</f>
        <v>#N/A</v>
      </c>
    </row>
    <row r="1772" spans="1:1" ht="18" customHeight="1" x14ac:dyDescent="0.25">
      <c r="A1772" s="352" t="e">
        <f>MATCH(B1772,STUDIES!$A$4:$A$503,0)</f>
        <v>#N/A</v>
      </c>
    </row>
    <row r="1773" spans="1:1" ht="18" customHeight="1" x14ac:dyDescent="0.25">
      <c r="A1773" s="352" t="e">
        <f>MATCH(B1773,STUDIES!$A$4:$A$503,0)</f>
        <v>#N/A</v>
      </c>
    </row>
    <row r="1774" spans="1:1" ht="18" customHeight="1" x14ac:dyDescent="0.25">
      <c r="A1774" s="352" t="e">
        <f>MATCH(B1774,STUDIES!$A$4:$A$503,0)</f>
        <v>#N/A</v>
      </c>
    </row>
    <row r="1775" spans="1:1" ht="18" customHeight="1" x14ac:dyDescent="0.25">
      <c r="A1775" s="352" t="e">
        <f>MATCH(B1775,STUDIES!$A$4:$A$503,0)</f>
        <v>#N/A</v>
      </c>
    </row>
    <row r="1776" spans="1:1" ht="18" customHeight="1" x14ac:dyDescent="0.25">
      <c r="A1776" s="352" t="e">
        <f>MATCH(B1776,STUDIES!$A$4:$A$503,0)</f>
        <v>#N/A</v>
      </c>
    </row>
    <row r="1777" spans="1:1" ht="18" customHeight="1" x14ac:dyDescent="0.25">
      <c r="A1777" s="352" t="e">
        <f>MATCH(B1777,STUDIES!$A$4:$A$503,0)</f>
        <v>#N/A</v>
      </c>
    </row>
    <row r="1778" spans="1:1" ht="18" customHeight="1" x14ac:dyDescent="0.25">
      <c r="A1778" s="352" t="e">
        <f>MATCH(B1778,STUDIES!$A$4:$A$503,0)</f>
        <v>#N/A</v>
      </c>
    </row>
    <row r="1779" spans="1:1" ht="18" customHeight="1" x14ac:dyDescent="0.25">
      <c r="A1779" s="352" t="e">
        <f>MATCH(B1779,STUDIES!$A$4:$A$503,0)</f>
        <v>#N/A</v>
      </c>
    </row>
    <row r="1780" spans="1:1" ht="18" customHeight="1" x14ac:dyDescent="0.25">
      <c r="A1780" s="352" t="e">
        <f>MATCH(B1780,STUDIES!$A$4:$A$503,0)</f>
        <v>#N/A</v>
      </c>
    </row>
    <row r="1781" spans="1:1" ht="18" customHeight="1" x14ac:dyDescent="0.25">
      <c r="A1781" s="352" t="e">
        <f>MATCH(B1781,STUDIES!$A$4:$A$503,0)</f>
        <v>#N/A</v>
      </c>
    </row>
    <row r="1782" spans="1:1" ht="18" customHeight="1" x14ac:dyDescent="0.25">
      <c r="A1782" s="352" t="e">
        <f>MATCH(B1782,STUDIES!$A$4:$A$503,0)</f>
        <v>#N/A</v>
      </c>
    </row>
    <row r="1783" spans="1:1" ht="18" customHeight="1" x14ac:dyDescent="0.25">
      <c r="A1783" s="352" t="e">
        <f>MATCH(B1783,STUDIES!$A$4:$A$503,0)</f>
        <v>#N/A</v>
      </c>
    </row>
    <row r="1784" spans="1:1" ht="18" customHeight="1" x14ac:dyDescent="0.25">
      <c r="A1784" s="352" t="e">
        <f>MATCH(B1784,STUDIES!$A$4:$A$503,0)</f>
        <v>#N/A</v>
      </c>
    </row>
    <row r="1785" spans="1:1" ht="18" customHeight="1" x14ac:dyDescent="0.25">
      <c r="A1785" s="352" t="e">
        <f>MATCH(B1785,STUDIES!$A$4:$A$503,0)</f>
        <v>#N/A</v>
      </c>
    </row>
    <row r="1786" spans="1:1" ht="18" customHeight="1" x14ac:dyDescent="0.25">
      <c r="A1786" s="352" t="e">
        <f>MATCH(B1786,STUDIES!$A$4:$A$503,0)</f>
        <v>#N/A</v>
      </c>
    </row>
    <row r="1787" spans="1:1" ht="18" customHeight="1" x14ac:dyDescent="0.25">
      <c r="A1787" s="352" t="e">
        <f>MATCH(B1787,STUDIES!$A$4:$A$503,0)</f>
        <v>#N/A</v>
      </c>
    </row>
    <row r="1788" spans="1:1" ht="18" customHeight="1" x14ac:dyDescent="0.25">
      <c r="A1788" s="352" t="e">
        <f>MATCH(B1788,STUDIES!$A$4:$A$503,0)</f>
        <v>#N/A</v>
      </c>
    </row>
    <row r="1789" spans="1:1" ht="18" customHeight="1" x14ac:dyDescent="0.25">
      <c r="A1789" s="352" t="e">
        <f>MATCH(B1789,STUDIES!$A$4:$A$503,0)</f>
        <v>#N/A</v>
      </c>
    </row>
    <row r="1790" spans="1:1" ht="18" customHeight="1" x14ac:dyDescent="0.25">
      <c r="A1790" s="352" t="e">
        <f>MATCH(B1790,STUDIES!$A$4:$A$503,0)</f>
        <v>#N/A</v>
      </c>
    </row>
    <row r="1791" spans="1:1" ht="18" customHeight="1" x14ac:dyDescent="0.25">
      <c r="A1791" s="352" t="e">
        <f>MATCH(B1791,STUDIES!$A$4:$A$503,0)</f>
        <v>#N/A</v>
      </c>
    </row>
    <row r="1792" spans="1:1" ht="18" customHeight="1" x14ac:dyDescent="0.25">
      <c r="A1792" s="352" t="e">
        <f>MATCH(B1792,STUDIES!$A$4:$A$503,0)</f>
        <v>#N/A</v>
      </c>
    </row>
    <row r="1793" spans="1:1" ht="18" customHeight="1" x14ac:dyDescent="0.25">
      <c r="A1793" s="352" t="e">
        <f>MATCH(B1793,STUDIES!$A$4:$A$503,0)</f>
        <v>#N/A</v>
      </c>
    </row>
    <row r="1794" spans="1:1" ht="18" customHeight="1" x14ac:dyDescent="0.25">
      <c r="A1794" s="352" t="e">
        <f>MATCH(B1794,STUDIES!$A$4:$A$503,0)</f>
        <v>#N/A</v>
      </c>
    </row>
    <row r="1795" spans="1:1" ht="18" customHeight="1" x14ac:dyDescent="0.25">
      <c r="A1795" s="352" t="e">
        <f>MATCH(B1795,STUDIES!$A$4:$A$503,0)</f>
        <v>#N/A</v>
      </c>
    </row>
    <row r="1796" spans="1:1" ht="18" customHeight="1" x14ac:dyDescent="0.25">
      <c r="A1796" s="352" t="e">
        <f>MATCH(B1796,STUDIES!$A$4:$A$503,0)</f>
        <v>#N/A</v>
      </c>
    </row>
    <row r="1797" spans="1:1" ht="18" customHeight="1" x14ac:dyDescent="0.25">
      <c r="A1797" s="352" t="e">
        <f>MATCH(B1797,STUDIES!$A$4:$A$503,0)</f>
        <v>#N/A</v>
      </c>
    </row>
    <row r="1798" spans="1:1" ht="18" customHeight="1" x14ac:dyDescent="0.25">
      <c r="A1798" s="352" t="e">
        <f>MATCH(B1798,STUDIES!$A$4:$A$503,0)</f>
        <v>#N/A</v>
      </c>
    </row>
    <row r="1799" spans="1:1" ht="18" customHeight="1" x14ac:dyDescent="0.25">
      <c r="A1799" s="352" t="e">
        <f>MATCH(B1799,STUDIES!$A$4:$A$503,0)</f>
        <v>#N/A</v>
      </c>
    </row>
    <row r="1800" spans="1:1" ht="18" customHeight="1" x14ac:dyDescent="0.25">
      <c r="A1800" s="352" t="e">
        <f>MATCH(B1800,STUDIES!$A$4:$A$503,0)</f>
        <v>#N/A</v>
      </c>
    </row>
    <row r="1801" spans="1:1" ht="18" customHeight="1" x14ac:dyDescent="0.25">
      <c r="A1801" s="352" t="e">
        <f>MATCH(B1801,STUDIES!$A$4:$A$503,0)</f>
        <v>#N/A</v>
      </c>
    </row>
    <row r="1802" spans="1:1" ht="18" customHeight="1" x14ac:dyDescent="0.25">
      <c r="A1802" s="352" t="e">
        <f>MATCH(B1802,STUDIES!$A$4:$A$503,0)</f>
        <v>#N/A</v>
      </c>
    </row>
    <row r="1803" spans="1:1" ht="18" customHeight="1" x14ac:dyDescent="0.25">
      <c r="A1803" s="352" t="e">
        <f>MATCH(B1803,STUDIES!$A$4:$A$503,0)</f>
        <v>#N/A</v>
      </c>
    </row>
    <row r="1804" spans="1:1" ht="18" customHeight="1" x14ac:dyDescent="0.25">
      <c r="A1804" s="352" t="e">
        <f>MATCH(B1804,STUDIES!$A$4:$A$503,0)</f>
        <v>#N/A</v>
      </c>
    </row>
    <row r="1805" spans="1:1" ht="18" customHeight="1" x14ac:dyDescent="0.25">
      <c r="A1805" s="352" t="e">
        <f>MATCH(B1805,STUDIES!$A$4:$A$503,0)</f>
        <v>#N/A</v>
      </c>
    </row>
    <row r="1806" spans="1:1" ht="18" customHeight="1" x14ac:dyDescent="0.25">
      <c r="A1806" s="352" t="e">
        <f>MATCH(B1806,STUDIES!$A$4:$A$503,0)</f>
        <v>#N/A</v>
      </c>
    </row>
    <row r="1807" spans="1:1" ht="18" customHeight="1" x14ac:dyDescent="0.25">
      <c r="A1807" s="352" t="e">
        <f>MATCH(B1807,STUDIES!$A$4:$A$503,0)</f>
        <v>#N/A</v>
      </c>
    </row>
    <row r="1808" spans="1:1" ht="18" customHeight="1" x14ac:dyDescent="0.25">
      <c r="A1808" s="352" t="e">
        <f>MATCH(B1808,STUDIES!$A$4:$A$503,0)</f>
        <v>#N/A</v>
      </c>
    </row>
    <row r="1809" spans="1:1" ht="18" customHeight="1" x14ac:dyDescent="0.25">
      <c r="A1809" s="352" t="e">
        <f>MATCH(B1809,STUDIES!$A$4:$A$503,0)</f>
        <v>#N/A</v>
      </c>
    </row>
    <row r="1810" spans="1:1" ht="18" customHeight="1" x14ac:dyDescent="0.25">
      <c r="A1810" s="352" t="e">
        <f>MATCH(B1810,STUDIES!$A$4:$A$503,0)</f>
        <v>#N/A</v>
      </c>
    </row>
    <row r="1811" spans="1:1" ht="18" customHeight="1" x14ac:dyDescent="0.25">
      <c r="A1811" s="352" t="e">
        <f>MATCH(B1811,STUDIES!$A$4:$A$503,0)</f>
        <v>#N/A</v>
      </c>
    </row>
    <row r="1812" spans="1:1" ht="18" customHeight="1" x14ac:dyDescent="0.25">
      <c r="A1812" s="352" t="e">
        <f>MATCH(B1812,STUDIES!$A$4:$A$503,0)</f>
        <v>#N/A</v>
      </c>
    </row>
    <row r="1813" spans="1:1" ht="18" customHeight="1" x14ac:dyDescent="0.25">
      <c r="A1813" s="352" t="e">
        <f>MATCH(B1813,STUDIES!$A$4:$A$503,0)</f>
        <v>#N/A</v>
      </c>
    </row>
    <row r="1814" spans="1:1" ht="18" customHeight="1" x14ac:dyDescent="0.25">
      <c r="A1814" s="352" t="e">
        <f>MATCH(B1814,STUDIES!$A$4:$A$503,0)</f>
        <v>#N/A</v>
      </c>
    </row>
    <row r="1815" spans="1:1" ht="18" customHeight="1" x14ac:dyDescent="0.25">
      <c r="A1815" s="352" t="e">
        <f>MATCH(B1815,STUDIES!$A$4:$A$503,0)</f>
        <v>#N/A</v>
      </c>
    </row>
    <row r="1816" spans="1:1" ht="18" customHeight="1" x14ac:dyDescent="0.25">
      <c r="A1816" s="352" t="e">
        <f>MATCH(B1816,STUDIES!$A$4:$A$503,0)</f>
        <v>#N/A</v>
      </c>
    </row>
    <row r="1817" spans="1:1" ht="18" customHeight="1" x14ac:dyDescent="0.25">
      <c r="A1817" s="352" t="e">
        <f>MATCH(B1817,STUDIES!$A$4:$A$503,0)</f>
        <v>#N/A</v>
      </c>
    </row>
    <row r="1818" spans="1:1" ht="18" customHeight="1" x14ac:dyDescent="0.25">
      <c r="A1818" s="352" t="e">
        <f>MATCH(B1818,STUDIES!$A$4:$A$503,0)</f>
        <v>#N/A</v>
      </c>
    </row>
    <row r="1819" spans="1:1" ht="18" customHeight="1" x14ac:dyDescent="0.25">
      <c r="A1819" s="352" t="e">
        <f>MATCH(B1819,STUDIES!$A$4:$A$503,0)</f>
        <v>#N/A</v>
      </c>
    </row>
    <row r="1820" spans="1:1" ht="18" customHeight="1" x14ac:dyDescent="0.25">
      <c r="A1820" s="352" t="e">
        <f>MATCH(B1820,STUDIES!$A$4:$A$503,0)</f>
        <v>#N/A</v>
      </c>
    </row>
    <row r="1821" spans="1:1" ht="18" customHeight="1" x14ac:dyDescent="0.25">
      <c r="A1821" s="352" t="e">
        <f>MATCH(B1821,STUDIES!$A$4:$A$503,0)</f>
        <v>#N/A</v>
      </c>
    </row>
    <row r="1822" spans="1:1" ht="18" customHeight="1" x14ac:dyDescent="0.25">
      <c r="A1822" s="352" t="e">
        <f>MATCH(B1822,STUDIES!$A$4:$A$503,0)</f>
        <v>#N/A</v>
      </c>
    </row>
    <row r="1823" spans="1:1" ht="18" customHeight="1" x14ac:dyDescent="0.25">
      <c r="A1823" s="352" t="e">
        <f>MATCH(B1823,STUDIES!$A$4:$A$503,0)</f>
        <v>#N/A</v>
      </c>
    </row>
    <row r="1824" spans="1:1" ht="18" customHeight="1" x14ac:dyDescent="0.25">
      <c r="A1824" s="352" t="e">
        <f>MATCH(B1824,STUDIES!$A$4:$A$503,0)</f>
        <v>#N/A</v>
      </c>
    </row>
    <row r="1825" spans="1:1" ht="18" customHeight="1" x14ac:dyDescent="0.25">
      <c r="A1825" s="352" t="e">
        <f>MATCH(B1825,STUDIES!$A$4:$A$503,0)</f>
        <v>#N/A</v>
      </c>
    </row>
    <row r="1826" spans="1:1" ht="18" customHeight="1" x14ac:dyDescent="0.25">
      <c r="A1826" s="352" t="e">
        <f>MATCH(B1826,STUDIES!$A$4:$A$503,0)</f>
        <v>#N/A</v>
      </c>
    </row>
    <row r="1827" spans="1:1" ht="18" customHeight="1" x14ac:dyDescent="0.25">
      <c r="A1827" s="352" t="e">
        <f>MATCH(B1827,STUDIES!$A$4:$A$503,0)</f>
        <v>#N/A</v>
      </c>
    </row>
    <row r="1828" spans="1:1" ht="18" customHeight="1" x14ac:dyDescent="0.25">
      <c r="A1828" s="352" t="e">
        <f>MATCH(B1828,STUDIES!$A$4:$A$503,0)</f>
        <v>#N/A</v>
      </c>
    </row>
    <row r="1829" spans="1:1" ht="18" customHeight="1" x14ac:dyDescent="0.25">
      <c r="A1829" s="352" t="e">
        <f>MATCH(B1829,STUDIES!$A$4:$A$503,0)</f>
        <v>#N/A</v>
      </c>
    </row>
    <row r="1830" spans="1:1" ht="18" customHeight="1" x14ac:dyDescent="0.25">
      <c r="A1830" s="352" t="e">
        <f>MATCH(B1830,STUDIES!$A$4:$A$503,0)</f>
        <v>#N/A</v>
      </c>
    </row>
    <row r="1831" spans="1:1" ht="18" customHeight="1" x14ac:dyDescent="0.25">
      <c r="A1831" s="352" t="e">
        <f>MATCH(B1831,STUDIES!$A$4:$A$503,0)</f>
        <v>#N/A</v>
      </c>
    </row>
    <row r="1832" spans="1:1" ht="18" customHeight="1" x14ac:dyDescent="0.25">
      <c r="A1832" s="352" t="e">
        <f>MATCH(B1832,STUDIES!$A$4:$A$503,0)</f>
        <v>#N/A</v>
      </c>
    </row>
    <row r="1833" spans="1:1" ht="18" customHeight="1" x14ac:dyDescent="0.25">
      <c r="A1833" s="352" t="e">
        <f>MATCH(B1833,STUDIES!$A$4:$A$503,0)</f>
        <v>#N/A</v>
      </c>
    </row>
    <row r="1834" spans="1:1" ht="18" customHeight="1" x14ac:dyDescent="0.25">
      <c r="A1834" s="352" t="e">
        <f>MATCH(B1834,STUDIES!$A$4:$A$503,0)</f>
        <v>#N/A</v>
      </c>
    </row>
    <row r="1835" spans="1:1" ht="18" customHeight="1" x14ac:dyDescent="0.25">
      <c r="A1835" s="352" t="e">
        <f>MATCH(B1835,STUDIES!$A$4:$A$503,0)</f>
        <v>#N/A</v>
      </c>
    </row>
    <row r="1836" spans="1:1" ht="18" customHeight="1" x14ac:dyDescent="0.25">
      <c r="A1836" s="352" t="e">
        <f>MATCH(B1836,STUDIES!$A$4:$A$503,0)</f>
        <v>#N/A</v>
      </c>
    </row>
    <row r="1837" spans="1:1" ht="18" customHeight="1" x14ac:dyDescent="0.25">
      <c r="A1837" s="352" t="e">
        <f>MATCH(B1837,STUDIES!$A$4:$A$503,0)</f>
        <v>#N/A</v>
      </c>
    </row>
    <row r="1838" spans="1:1" ht="18" customHeight="1" x14ac:dyDescent="0.25">
      <c r="A1838" s="352" t="e">
        <f>MATCH(B1838,STUDIES!$A$4:$A$503,0)</f>
        <v>#N/A</v>
      </c>
    </row>
    <row r="1839" spans="1:1" ht="18" customHeight="1" x14ac:dyDescent="0.25">
      <c r="A1839" s="352" t="e">
        <f>MATCH(B1839,STUDIES!$A$4:$A$503,0)</f>
        <v>#N/A</v>
      </c>
    </row>
    <row r="1840" spans="1:1" ht="18" customHeight="1" x14ac:dyDescent="0.25">
      <c r="A1840" s="352" t="e">
        <f>MATCH(B1840,STUDIES!$A$4:$A$503,0)</f>
        <v>#N/A</v>
      </c>
    </row>
    <row r="1841" spans="1:1" ht="18" customHeight="1" x14ac:dyDescent="0.25">
      <c r="A1841" s="352" t="e">
        <f>MATCH(B1841,STUDIES!$A$4:$A$503,0)</f>
        <v>#N/A</v>
      </c>
    </row>
    <row r="1842" spans="1:1" ht="18" customHeight="1" x14ac:dyDescent="0.25">
      <c r="A1842" s="352" t="e">
        <f>MATCH(B1842,STUDIES!$A$4:$A$503,0)</f>
        <v>#N/A</v>
      </c>
    </row>
    <row r="1843" spans="1:1" ht="18" customHeight="1" x14ac:dyDescent="0.25">
      <c r="A1843" s="352" t="e">
        <f>MATCH(B1843,STUDIES!$A$4:$A$503,0)</f>
        <v>#N/A</v>
      </c>
    </row>
    <row r="1844" spans="1:1" ht="18" customHeight="1" x14ac:dyDescent="0.25">
      <c r="A1844" s="352" t="e">
        <f>MATCH(B1844,STUDIES!$A$4:$A$503,0)</f>
        <v>#N/A</v>
      </c>
    </row>
    <row r="1845" spans="1:1" ht="18" customHeight="1" x14ac:dyDescent="0.25">
      <c r="A1845" s="352" t="e">
        <f>MATCH(B1845,STUDIES!$A$4:$A$503,0)</f>
        <v>#N/A</v>
      </c>
    </row>
    <row r="1846" spans="1:1" ht="18" customHeight="1" x14ac:dyDescent="0.25">
      <c r="A1846" s="352" t="e">
        <f>MATCH(B1846,STUDIES!$A$4:$A$503,0)</f>
        <v>#N/A</v>
      </c>
    </row>
    <row r="1847" spans="1:1" ht="18" customHeight="1" x14ac:dyDescent="0.25">
      <c r="A1847" s="352" t="e">
        <f>MATCH(B1847,STUDIES!$A$4:$A$503,0)</f>
        <v>#N/A</v>
      </c>
    </row>
    <row r="1848" spans="1:1" ht="18" customHeight="1" x14ac:dyDescent="0.25">
      <c r="A1848" s="352" t="e">
        <f>MATCH(B1848,STUDIES!$A$4:$A$503,0)</f>
        <v>#N/A</v>
      </c>
    </row>
    <row r="1849" spans="1:1" ht="18" customHeight="1" x14ac:dyDescent="0.25">
      <c r="A1849" s="352" t="e">
        <f>MATCH(B1849,STUDIES!$A$4:$A$503,0)</f>
        <v>#N/A</v>
      </c>
    </row>
    <row r="1850" spans="1:1" ht="18" customHeight="1" x14ac:dyDescent="0.25">
      <c r="A1850" s="352" t="e">
        <f>MATCH(B1850,STUDIES!$A$4:$A$503,0)</f>
        <v>#N/A</v>
      </c>
    </row>
    <row r="1851" spans="1:1" ht="18" customHeight="1" x14ac:dyDescent="0.25">
      <c r="A1851" s="352" t="e">
        <f>MATCH(B1851,STUDIES!$A$4:$A$503,0)</f>
        <v>#N/A</v>
      </c>
    </row>
    <row r="1852" spans="1:1" ht="18" customHeight="1" x14ac:dyDescent="0.25">
      <c r="A1852" s="352" t="e">
        <f>MATCH(B1852,STUDIES!$A$4:$A$503,0)</f>
        <v>#N/A</v>
      </c>
    </row>
    <row r="1853" spans="1:1" ht="18" customHeight="1" x14ac:dyDescent="0.25">
      <c r="A1853" s="352" t="e">
        <f>MATCH(B1853,STUDIES!$A$4:$A$503,0)</f>
        <v>#N/A</v>
      </c>
    </row>
    <row r="1854" spans="1:1" ht="18" customHeight="1" x14ac:dyDescent="0.25">
      <c r="A1854" s="352" t="e">
        <f>MATCH(B1854,STUDIES!$A$4:$A$503,0)</f>
        <v>#N/A</v>
      </c>
    </row>
    <row r="1855" spans="1:1" ht="18" customHeight="1" x14ac:dyDescent="0.25">
      <c r="A1855" s="352" t="e">
        <f>MATCH(B1855,STUDIES!$A$4:$A$503,0)</f>
        <v>#N/A</v>
      </c>
    </row>
    <row r="1856" spans="1:1" ht="18" customHeight="1" x14ac:dyDescent="0.25">
      <c r="A1856" s="352" t="e">
        <f>MATCH(B1856,STUDIES!$A$4:$A$503,0)</f>
        <v>#N/A</v>
      </c>
    </row>
    <row r="1857" spans="1:1" ht="18" customHeight="1" x14ac:dyDescent="0.25">
      <c r="A1857" s="352" t="e">
        <f>MATCH(B1857,STUDIES!$A$4:$A$503,0)</f>
        <v>#N/A</v>
      </c>
    </row>
    <row r="1858" spans="1:1" ht="18" customHeight="1" x14ac:dyDescent="0.25">
      <c r="A1858" s="352" t="e">
        <f>MATCH(B1858,STUDIES!$A$4:$A$503,0)</f>
        <v>#N/A</v>
      </c>
    </row>
    <row r="1859" spans="1:1" ht="18" customHeight="1" x14ac:dyDescent="0.25">
      <c r="A1859" s="352" t="e">
        <f>MATCH(B1859,STUDIES!$A$4:$A$503,0)</f>
        <v>#N/A</v>
      </c>
    </row>
    <row r="1860" spans="1:1" ht="18" customHeight="1" x14ac:dyDescent="0.25">
      <c r="A1860" s="352" t="e">
        <f>MATCH(B1860,STUDIES!$A$4:$A$503,0)</f>
        <v>#N/A</v>
      </c>
    </row>
    <row r="1861" spans="1:1" ht="18" customHeight="1" x14ac:dyDescent="0.25">
      <c r="A1861" s="352" t="e">
        <f>MATCH(B1861,STUDIES!$A$4:$A$503,0)</f>
        <v>#N/A</v>
      </c>
    </row>
    <row r="1862" spans="1:1" ht="18" customHeight="1" x14ac:dyDescent="0.25">
      <c r="A1862" s="352" t="e">
        <f>MATCH(B1862,STUDIES!$A$4:$A$503,0)</f>
        <v>#N/A</v>
      </c>
    </row>
    <row r="1863" spans="1:1" ht="18" customHeight="1" x14ac:dyDescent="0.25">
      <c r="A1863" s="352" t="e">
        <f>MATCH(B1863,STUDIES!$A$4:$A$503,0)</f>
        <v>#N/A</v>
      </c>
    </row>
    <row r="1864" spans="1:1" ht="18" customHeight="1" x14ac:dyDescent="0.25">
      <c r="A1864" s="352" t="e">
        <f>MATCH(B1864,STUDIES!$A$4:$A$503,0)</f>
        <v>#N/A</v>
      </c>
    </row>
    <row r="1865" spans="1:1" ht="18" customHeight="1" x14ac:dyDescent="0.25">
      <c r="A1865" s="352" t="e">
        <f>MATCH(B1865,STUDIES!$A$4:$A$503,0)</f>
        <v>#N/A</v>
      </c>
    </row>
    <row r="1866" spans="1:1" ht="18" customHeight="1" x14ac:dyDescent="0.25">
      <c r="A1866" s="352" t="e">
        <f>MATCH(B1866,STUDIES!$A$4:$A$503,0)</f>
        <v>#N/A</v>
      </c>
    </row>
    <row r="1867" spans="1:1" ht="18" customHeight="1" x14ac:dyDescent="0.25">
      <c r="A1867" s="352" t="e">
        <f>MATCH(B1867,STUDIES!$A$4:$A$503,0)</f>
        <v>#N/A</v>
      </c>
    </row>
    <row r="1868" spans="1:1" ht="18" customHeight="1" x14ac:dyDescent="0.25">
      <c r="A1868" s="352" t="e">
        <f>MATCH(B1868,STUDIES!$A$4:$A$503,0)</f>
        <v>#N/A</v>
      </c>
    </row>
    <row r="1869" spans="1:1" ht="18" customHeight="1" x14ac:dyDescent="0.25">
      <c r="A1869" s="352" t="e">
        <f>MATCH(B1869,STUDIES!$A$4:$A$503,0)</f>
        <v>#N/A</v>
      </c>
    </row>
    <row r="1870" spans="1:1" ht="18" customHeight="1" x14ac:dyDescent="0.25">
      <c r="A1870" s="352" t="e">
        <f>MATCH(B1870,STUDIES!$A$4:$A$503,0)</f>
        <v>#N/A</v>
      </c>
    </row>
    <row r="1871" spans="1:1" ht="18" customHeight="1" x14ac:dyDescent="0.25">
      <c r="A1871" s="352" t="e">
        <f>MATCH(B1871,STUDIES!$A$4:$A$503,0)</f>
        <v>#N/A</v>
      </c>
    </row>
    <row r="1872" spans="1:1" ht="18" customHeight="1" x14ac:dyDescent="0.25">
      <c r="A1872" s="352" t="e">
        <f>MATCH(B1872,STUDIES!$A$4:$A$503,0)</f>
        <v>#N/A</v>
      </c>
    </row>
    <row r="1873" spans="1:1" ht="18" customHeight="1" x14ac:dyDescent="0.25">
      <c r="A1873" s="352" t="e">
        <f>MATCH(B1873,STUDIES!$A$4:$A$503,0)</f>
        <v>#N/A</v>
      </c>
    </row>
    <row r="1874" spans="1:1" ht="18" customHeight="1" x14ac:dyDescent="0.25">
      <c r="A1874" s="352" t="e">
        <f>MATCH(B1874,STUDIES!$A$4:$A$503,0)</f>
        <v>#N/A</v>
      </c>
    </row>
    <row r="1875" spans="1:1" ht="18" customHeight="1" x14ac:dyDescent="0.25">
      <c r="A1875" s="352" t="e">
        <f>MATCH(B1875,STUDIES!$A$4:$A$503,0)</f>
        <v>#N/A</v>
      </c>
    </row>
    <row r="1876" spans="1:1" ht="18" customHeight="1" x14ac:dyDescent="0.25">
      <c r="A1876" s="352" t="e">
        <f>MATCH(B1876,STUDIES!$A$4:$A$503,0)</f>
        <v>#N/A</v>
      </c>
    </row>
    <row r="1877" spans="1:1" ht="18" customHeight="1" x14ac:dyDescent="0.25">
      <c r="A1877" s="352" t="e">
        <f>MATCH(B1877,STUDIES!$A$4:$A$503,0)</f>
        <v>#N/A</v>
      </c>
    </row>
    <row r="1878" spans="1:1" ht="18" customHeight="1" x14ac:dyDescent="0.25">
      <c r="A1878" s="352" t="e">
        <f>MATCH(B1878,STUDIES!$A$4:$A$503,0)</f>
        <v>#N/A</v>
      </c>
    </row>
    <row r="1879" spans="1:1" ht="18" customHeight="1" x14ac:dyDescent="0.25">
      <c r="A1879" s="352" t="e">
        <f>MATCH(B1879,STUDIES!$A$4:$A$503,0)</f>
        <v>#N/A</v>
      </c>
    </row>
    <row r="1880" spans="1:1" ht="18" customHeight="1" x14ac:dyDescent="0.25">
      <c r="A1880" s="352" t="e">
        <f>MATCH(B1880,STUDIES!$A$4:$A$503,0)</f>
        <v>#N/A</v>
      </c>
    </row>
    <row r="1881" spans="1:1" ht="18" customHeight="1" x14ac:dyDescent="0.25">
      <c r="A1881" s="352" t="e">
        <f>MATCH(B1881,STUDIES!$A$4:$A$503,0)</f>
        <v>#N/A</v>
      </c>
    </row>
    <row r="1882" spans="1:1" ht="18" customHeight="1" x14ac:dyDescent="0.25">
      <c r="A1882" s="352" t="e">
        <f>MATCH(B1882,STUDIES!$A$4:$A$503,0)</f>
        <v>#N/A</v>
      </c>
    </row>
    <row r="1883" spans="1:1" ht="18" customHeight="1" x14ac:dyDescent="0.25">
      <c r="A1883" s="352" t="e">
        <f>MATCH(B1883,STUDIES!$A$4:$A$503,0)</f>
        <v>#N/A</v>
      </c>
    </row>
    <row r="1884" spans="1:1" ht="18" customHeight="1" x14ac:dyDescent="0.25">
      <c r="A1884" s="352" t="e">
        <f>MATCH(B1884,STUDIES!$A$4:$A$503,0)</f>
        <v>#N/A</v>
      </c>
    </row>
    <row r="1885" spans="1:1" ht="18" customHeight="1" x14ac:dyDescent="0.25">
      <c r="A1885" s="352" t="e">
        <f>MATCH(B1885,STUDIES!$A$4:$A$503,0)</f>
        <v>#N/A</v>
      </c>
    </row>
    <row r="1886" spans="1:1" ht="18" customHeight="1" x14ac:dyDescent="0.25">
      <c r="A1886" s="352" t="e">
        <f>MATCH(B1886,STUDIES!$A$4:$A$503,0)</f>
        <v>#N/A</v>
      </c>
    </row>
    <row r="1887" spans="1:1" ht="18" customHeight="1" x14ac:dyDescent="0.25">
      <c r="A1887" s="352" t="e">
        <f>MATCH(B1887,STUDIES!$A$4:$A$503,0)</f>
        <v>#N/A</v>
      </c>
    </row>
    <row r="1888" spans="1:1" ht="18" customHeight="1" x14ac:dyDescent="0.25">
      <c r="A1888" s="352" t="e">
        <f>MATCH(B1888,STUDIES!$A$4:$A$503,0)</f>
        <v>#N/A</v>
      </c>
    </row>
    <row r="1889" spans="1:1" ht="18" customHeight="1" x14ac:dyDescent="0.25">
      <c r="A1889" s="352" t="e">
        <f>MATCH(B1889,STUDIES!$A$4:$A$503,0)</f>
        <v>#N/A</v>
      </c>
    </row>
    <row r="1890" spans="1:1" ht="18" customHeight="1" x14ac:dyDescent="0.25">
      <c r="A1890" s="352" t="e">
        <f>MATCH(B1890,STUDIES!$A$4:$A$503,0)</f>
        <v>#N/A</v>
      </c>
    </row>
    <row r="1891" spans="1:1" ht="18" customHeight="1" x14ac:dyDescent="0.25">
      <c r="A1891" s="352" t="e">
        <f>MATCH(B1891,STUDIES!$A$4:$A$503,0)</f>
        <v>#N/A</v>
      </c>
    </row>
    <row r="1892" spans="1:1" ht="18" customHeight="1" x14ac:dyDescent="0.25">
      <c r="A1892" s="352" t="e">
        <f>MATCH(B1892,STUDIES!$A$4:$A$503,0)</f>
        <v>#N/A</v>
      </c>
    </row>
    <row r="1893" spans="1:1" ht="18" customHeight="1" x14ac:dyDescent="0.25">
      <c r="A1893" s="352" t="e">
        <f>MATCH(B1893,STUDIES!$A$4:$A$503,0)</f>
        <v>#N/A</v>
      </c>
    </row>
    <row r="1894" spans="1:1" ht="18" customHeight="1" x14ac:dyDescent="0.25">
      <c r="A1894" s="352" t="e">
        <f>MATCH(B1894,STUDIES!$A$4:$A$503,0)</f>
        <v>#N/A</v>
      </c>
    </row>
    <row r="1895" spans="1:1" ht="18" customHeight="1" x14ac:dyDescent="0.25">
      <c r="A1895" s="352" t="e">
        <f>MATCH(B1895,STUDIES!$A$4:$A$503,0)</f>
        <v>#N/A</v>
      </c>
    </row>
    <row r="1896" spans="1:1" ht="18" customHeight="1" x14ac:dyDescent="0.25">
      <c r="A1896" s="352" t="e">
        <f>MATCH(B1896,STUDIES!$A$4:$A$503,0)</f>
        <v>#N/A</v>
      </c>
    </row>
    <row r="1897" spans="1:1" ht="18" customHeight="1" x14ac:dyDescent="0.25">
      <c r="A1897" s="352" t="e">
        <f>MATCH(B1897,STUDIES!$A$4:$A$503,0)</f>
        <v>#N/A</v>
      </c>
    </row>
    <row r="1898" spans="1:1" ht="18" customHeight="1" x14ac:dyDescent="0.25">
      <c r="A1898" s="352" t="e">
        <f>MATCH(B1898,STUDIES!$A$4:$A$503,0)</f>
        <v>#N/A</v>
      </c>
    </row>
    <row r="1899" spans="1:1" ht="18" customHeight="1" x14ac:dyDescent="0.25">
      <c r="A1899" s="352" t="e">
        <f>MATCH(B1899,STUDIES!$A$4:$A$503,0)</f>
        <v>#N/A</v>
      </c>
    </row>
    <row r="1900" spans="1:1" ht="18" customHeight="1" x14ac:dyDescent="0.25">
      <c r="A1900" s="352" t="e">
        <f>MATCH(B1900,STUDIES!$A$4:$A$503,0)</f>
        <v>#N/A</v>
      </c>
    </row>
    <row r="1901" spans="1:1" ht="18" customHeight="1" x14ac:dyDescent="0.25">
      <c r="A1901" s="352" t="e">
        <f>MATCH(B1901,STUDIES!$A$4:$A$503,0)</f>
        <v>#N/A</v>
      </c>
    </row>
    <row r="1902" spans="1:1" ht="18" customHeight="1" x14ac:dyDescent="0.25">
      <c r="A1902" s="352" t="e">
        <f>MATCH(B1902,STUDIES!$A$4:$A$503,0)</f>
        <v>#N/A</v>
      </c>
    </row>
    <row r="1903" spans="1:1" ht="18" customHeight="1" x14ac:dyDescent="0.25">
      <c r="A1903" s="352" t="e">
        <f>MATCH(B1903,STUDIES!$A$4:$A$503,0)</f>
        <v>#N/A</v>
      </c>
    </row>
    <row r="1904" spans="1:1" ht="18" customHeight="1" x14ac:dyDescent="0.25">
      <c r="A1904" s="352" t="e">
        <f>MATCH(B1904,STUDIES!$A$4:$A$503,0)</f>
        <v>#N/A</v>
      </c>
    </row>
    <row r="1905" spans="1:1" ht="18" customHeight="1" x14ac:dyDescent="0.25">
      <c r="A1905" s="352" t="e">
        <f>MATCH(B1905,STUDIES!$A$4:$A$503,0)</f>
        <v>#N/A</v>
      </c>
    </row>
    <row r="1906" spans="1:1" ht="18" customHeight="1" x14ac:dyDescent="0.25">
      <c r="A1906" s="352" t="e">
        <f>MATCH(B1906,STUDIES!$A$4:$A$503,0)</f>
        <v>#N/A</v>
      </c>
    </row>
    <row r="1907" spans="1:1" ht="18" customHeight="1" x14ac:dyDescent="0.25">
      <c r="A1907" s="352" t="e">
        <f>MATCH(B1907,STUDIES!$A$4:$A$503,0)</f>
        <v>#N/A</v>
      </c>
    </row>
    <row r="1908" spans="1:1" ht="18" customHeight="1" x14ac:dyDescent="0.25">
      <c r="A1908" s="352" t="e">
        <f>MATCH(B1908,STUDIES!$A$4:$A$503,0)</f>
        <v>#N/A</v>
      </c>
    </row>
    <row r="1909" spans="1:1" ht="18" customHeight="1" x14ac:dyDescent="0.25">
      <c r="A1909" s="352" t="e">
        <f>MATCH(B1909,STUDIES!$A$4:$A$503,0)</f>
        <v>#N/A</v>
      </c>
    </row>
    <row r="1910" spans="1:1" ht="18" customHeight="1" x14ac:dyDescent="0.25">
      <c r="A1910" s="352" t="e">
        <f>MATCH(B1910,STUDIES!$A$4:$A$503,0)</f>
        <v>#N/A</v>
      </c>
    </row>
    <row r="1911" spans="1:1" ht="18" customHeight="1" x14ac:dyDescent="0.25">
      <c r="A1911" s="352" t="e">
        <f>MATCH(B1911,STUDIES!$A$4:$A$503,0)</f>
        <v>#N/A</v>
      </c>
    </row>
    <row r="1912" spans="1:1" ht="18" customHeight="1" x14ac:dyDescent="0.25">
      <c r="A1912" s="352" t="e">
        <f>MATCH(B1912,STUDIES!$A$4:$A$503,0)</f>
        <v>#N/A</v>
      </c>
    </row>
    <row r="1913" spans="1:1" ht="18" customHeight="1" x14ac:dyDescent="0.25">
      <c r="A1913" s="352" t="e">
        <f>MATCH(B1913,STUDIES!$A$4:$A$503,0)</f>
        <v>#N/A</v>
      </c>
    </row>
    <row r="1914" spans="1:1" ht="18" customHeight="1" x14ac:dyDescent="0.25">
      <c r="A1914" s="352" t="e">
        <f>MATCH(B1914,STUDIES!$A$4:$A$503,0)</f>
        <v>#N/A</v>
      </c>
    </row>
    <row r="1915" spans="1:1" ht="18" customHeight="1" x14ac:dyDescent="0.25">
      <c r="A1915" s="352" t="e">
        <f>MATCH(B1915,STUDIES!$A$4:$A$503,0)</f>
        <v>#N/A</v>
      </c>
    </row>
    <row r="1916" spans="1:1" ht="18" customHeight="1" x14ac:dyDescent="0.25">
      <c r="A1916" s="352" t="e">
        <f>MATCH(B1916,STUDIES!$A$4:$A$503,0)</f>
        <v>#N/A</v>
      </c>
    </row>
    <row r="1917" spans="1:1" ht="18" customHeight="1" x14ac:dyDescent="0.25">
      <c r="A1917" s="352" t="e">
        <f>MATCH(B1917,STUDIES!$A$4:$A$503,0)</f>
        <v>#N/A</v>
      </c>
    </row>
    <row r="1918" spans="1:1" ht="18" customHeight="1" x14ac:dyDescent="0.25">
      <c r="A1918" s="352" t="e">
        <f>MATCH(B1918,STUDIES!$A$4:$A$503,0)</f>
        <v>#N/A</v>
      </c>
    </row>
    <row r="1919" spans="1:1" ht="18" customHeight="1" x14ac:dyDescent="0.25">
      <c r="A1919" s="352" t="e">
        <f>MATCH(B1919,STUDIES!$A$4:$A$503,0)</f>
        <v>#N/A</v>
      </c>
    </row>
    <row r="1920" spans="1:1" ht="18" customHeight="1" x14ac:dyDescent="0.25">
      <c r="A1920" s="352" t="e">
        <f>MATCH(B1920,STUDIES!$A$4:$A$503,0)</f>
        <v>#N/A</v>
      </c>
    </row>
    <row r="1921" spans="1:1" ht="18" customHeight="1" x14ac:dyDescent="0.25">
      <c r="A1921" s="352" t="e">
        <f>MATCH(B1921,STUDIES!$A$4:$A$503,0)</f>
        <v>#N/A</v>
      </c>
    </row>
    <row r="1922" spans="1:1" ht="18" customHeight="1" x14ac:dyDescent="0.25">
      <c r="A1922" s="352" t="e">
        <f>MATCH(B1922,STUDIES!$A$4:$A$503,0)</f>
        <v>#N/A</v>
      </c>
    </row>
    <row r="1923" spans="1:1" ht="18" customHeight="1" x14ac:dyDescent="0.25">
      <c r="A1923" s="352" t="e">
        <f>MATCH(B1923,STUDIES!$A$4:$A$503,0)</f>
        <v>#N/A</v>
      </c>
    </row>
    <row r="1924" spans="1:1" ht="18" customHeight="1" x14ac:dyDescent="0.25">
      <c r="A1924" s="352" t="e">
        <f>MATCH(B1924,STUDIES!$A$4:$A$503,0)</f>
        <v>#N/A</v>
      </c>
    </row>
    <row r="1925" spans="1:1" ht="18" customHeight="1" x14ac:dyDescent="0.25">
      <c r="A1925" s="352" t="e">
        <f>MATCH(B1925,STUDIES!$A$4:$A$503,0)</f>
        <v>#N/A</v>
      </c>
    </row>
    <row r="1926" spans="1:1" ht="18" customHeight="1" x14ac:dyDescent="0.25">
      <c r="A1926" s="352" t="e">
        <f>MATCH(B1926,STUDIES!$A$4:$A$503,0)</f>
        <v>#N/A</v>
      </c>
    </row>
    <row r="1927" spans="1:1" ht="18" customHeight="1" x14ac:dyDescent="0.25">
      <c r="A1927" s="352" t="e">
        <f>MATCH(B1927,STUDIES!$A$4:$A$503,0)</f>
        <v>#N/A</v>
      </c>
    </row>
    <row r="1928" spans="1:1" ht="18" customHeight="1" x14ac:dyDescent="0.25">
      <c r="A1928" s="352" t="e">
        <f>MATCH(B1928,STUDIES!$A$4:$A$503,0)</f>
        <v>#N/A</v>
      </c>
    </row>
    <row r="1929" spans="1:1" ht="18" customHeight="1" x14ac:dyDescent="0.25">
      <c r="A1929" s="352" t="e">
        <f>MATCH(B1929,STUDIES!$A$4:$A$503,0)</f>
        <v>#N/A</v>
      </c>
    </row>
    <row r="1930" spans="1:1" ht="18" customHeight="1" x14ac:dyDescent="0.25">
      <c r="A1930" s="352" t="e">
        <f>MATCH(B1930,STUDIES!$A$4:$A$503,0)</f>
        <v>#N/A</v>
      </c>
    </row>
    <row r="1931" spans="1:1" ht="18" customHeight="1" x14ac:dyDescent="0.25">
      <c r="A1931" s="352" t="e">
        <f>MATCH(B1931,STUDIES!$A$4:$A$503,0)</f>
        <v>#N/A</v>
      </c>
    </row>
    <row r="1932" spans="1:1" ht="18" customHeight="1" x14ac:dyDescent="0.25">
      <c r="A1932" s="352" t="e">
        <f>MATCH(B1932,STUDIES!$A$4:$A$503,0)</f>
        <v>#N/A</v>
      </c>
    </row>
    <row r="1933" spans="1:1" ht="18" customHeight="1" x14ac:dyDescent="0.25">
      <c r="A1933" s="352" t="e">
        <f>MATCH(B1933,STUDIES!$A$4:$A$503,0)</f>
        <v>#N/A</v>
      </c>
    </row>
    <row r="1934" spans="1:1" ht="18" customHeight="1" x14ac:dyDescent="0.25">
      <c r="A1934" s="352" t="e">
        <f>MATCH(B1934,STUDIES!$A$4:$A$503,0)</f>
        <v>#N/A</v>
      </c>
    </row>
    <row r="1935" spans="1:1" ht="18" customHeight="1" x14ac:dyDescent="0.25">
      <c r="A1935" s="352" t="e">
        <f>MATCH(B1935,STUDIES!$A$4:$A$503,0)</f>
        <v>#N/A</v>
      </c>
    </row>
    <row r="1936" spans="1:1" ht="18" customHeight="1" x14ac:dyDescent="0.25">
      <c r="A1936" s="352" t="e">
        <f>MATCH(B1936,STUDIES!$A$4:$A$503,0)</f>
        <v>#N/A</v>
      </c>
    </row>
    <row r="1937" spans="1:1" ht="18" customHeight="1" x14ac:dyDescent="0.25">
      <c r="A1937" s="352" t="e">
        <f>MATCH(B1937,STUDIES!$A$4:$A$503,0)</f>
        <v>#N/A</v>
      </c>
    </row>
    <row r="1938" spans="1:1" ht="18" customHeight="1" x14ac:dyDescent="0.25">
      <c r="A1938" s="352" t="e">
        <f>MATCH(B1938,STUDIES!$A$4:$A$503,0)</f>
        <v>#N/A</v>
      </c>
    </row>
    <row r="1939" spans="1:1" ht="18" customHeight="1" x14ac:dyDescent="0.25">
      <c r="A1939" s="352" t="e">
        <f>MATCH(B1939,STUDIES!$A$4:$A$503,0)</f>
        <v>#N/A</v>
      </c>
    </row>
    <row r="1940" spans="1:1" ht="18" customHeight="1" x14ac:dyDescent="0.25">
      <c r="A1940" s="352" t="e">
        <f>MATCH(B1940,STUDIES!$A$4:$A$503,0)</f>
        <v>#N/A</v>
      </c>
    </row>
    <row r="1941" spans="1:1" ht="18" customHeight="1" x14ac:dyDescent="0.25">
      <c r="A1941" s="352" t="e">
        <f>MATCH(B1941,STUDIES!$A$4:$A$503,0)</f>
        <v>#N/A</v>
      </c>
    </row>
    <row r="1942" spans="1:1" ht="18" customHeight="1" x14ac:dyDescent="0.25">
      <c r="A1942" s="352" t="e">
        <f>MATCH(B1942,STUDIES!$A$4:$A$503,0)</f>
        <v>#N/A</v>
      </c>
    </row>
    <row r="1943" spans="1:1" ht="18" customHeight="1" x14ac:dyDescent="0.25">
      <c r="A1943" s="352" t="e">
        <f>MATCH(B1943,STUDIES!$A$4:$A$503,0)</f>
        <v>#N/A</v>
      </c>
    </row>
    <row r="1944" spans="1:1" ht="18" customHeight="1" x14ac:dyDescent="0.25">
      <c r="A1944" s="352" t="e">
        <f>MATCH(B1944,STUDIES!$A$4:$A$503,0)</f>
        <v>#N/A</v>
      </c>
    </row>
    <row r="1945" spans="1:1" ht="18" customHeight="1" x14ac:dyDescent="0.25">
      <c r="A1945" s="352" t="e">
        <f>MATCH(B1945,STUDIES!$A$4:$A$503,0)</f>
        <v>#N/A</v>
      </c>
    </row>
    <row r="1946" spans="1:1" ht="18" customHeight="1" x14ac:dyDescent="0.25">
      <c r="A1946" s="352" t="e">
        <f>MATCH(B1946,STUDIES!$A$4:$A$503,0)</f>
        <v>#N/A</v>
      </c>
    </row>
    <row r="1947" spans="1:1" ht="18" customHeight="1" x14ac:dyDescent="0.25">
      <c r="A1947" s="352" t="e">
        <f>MATCH(B1947,STUDIES!$A$4:$A$503,0)</f>
        <v>#N/A</v>
      </c>
    </row>
    <row r="1948" spans="1:1" ht="18" customHeight="1" x14ac:dyDescent="0.25">
      <c r="A1948" s="352" t="e">
        <f>MATCH(B1948,STUDIES!$A$4:$A$503,0)</f>
        <v>#N/A</v>
      </c>
    </row>
    <row r="1949" spans="1:1" ht="18" customHeight="1" x14ac:dyDescent="0.25">
      <c r="A1949" s="352" t="e">
        <f>MATCH(B1949,STUDIES!$A$4:$A$503,0)</f>
        <v>#N/A</v>
      </c>
    </row>
    <row r="1950" spans="1:1" ht="18" customHeight="1" x14ac:dyDescent="0.25">
      <c r="A1950" s="352" t="e">
        <f>MATCH(B1950,STUDIES!$A$4:$A$503,0)</f>
        <v>#N/A</v>
      </c>
    </row>
    <row r="1951" spans="1:1" ht="18" customHeight="1" x14ac:dyDescent="0.25">
      <c r="A1951" s="352" t="e">
        <f>MATCH(B1951,STUDIES!$A$4:$A$503,0)</f>
        <v>#N/A</v>
      </c>
    </row>
    <row r="1952" spans="1:1" ht="18" customHeight="1" x14ac:dyDescent="0.25">
      <c r="A1952" s="352" t="e">
        <f>MATCH(B1952,STUDIES!$A$4:$A$503,0)</f>
        <v>#N/A</v>
      </c>
    </row>
    <row r="1953" spans="1:1" ht="18" customHeight="1" x14ac:dyDescent="0.25">
      <c r="A1953" s="352" t="e">
        <f>MATCH(B1953,STUDIES!$A$4:$A$503,0)</f>
        <v>#N/A</v>
      </c>
    </row>
    <row r="1954" spans="1:1" ht="18" customHeight="1" x14ac:dyDescent="0.25">
      <c r="A1954" s="352" t="e">
        <f>MATCH(B1954,STUDIES!$A$4:$A$503,0)</f>
        <v>#N/A</v>
      </c>
    </row>
    <row r="1955" spans="1:1" ht="18" customHeight="1" x14ac:dyDescent="0.25">
      <c r="A1955" s="352" t="e">
        <f>MATCH(B1955,STUDIES!$A$4:$A$503,0)</f>
        <v>#N/A</v>
      </c>
    </row>
    <row r="1956" spans="1:1" ht="18" customHeight="1" x14ac:dyDescent="0.25">
      <c r="A1956" s="352" t="e">
        <f>MATCH(B1956,STUDIES!$A$4:$A$503,0)</f>
        <v>#N/A</v>
      </c>
    </row>
    <row r="1957" spans="1:1" ht="18" customHeight="1" x14ac:dyDescent="0.25">
      <c r="A1957" s="352" t="e">
        <f>MATCH(B1957,STUDIES!$A$4:$A$503,0)</f>
        <v>#N/A</v>
      </c>
    </row>
    <row r="1958" spans="1:1" ht="18" customHeight="1" x14ac:dyDescent="0.25">
      <c r="A1958" s="352" t="e">
        <f>MATCH(B1958,STUDIES!$A$4:$A$503,0)</f>
        <v>#N/A</v>
      </c>
    </row>
    <row r="1959" spans="1:1" ht="18" customHeight="1" x14ac:dyDescent="0.25">
      <c r="A1959" s="352" t="e">
        <f>MATCH(B1959,STUDIES!$A$4:$A$503,0)</f>
        <v>#N/A</v>
      </c>
    </row>
    <row r="1960" spans="1:1" ht="18" customHeight="1" x14ac:dyDescent="0.25">
      <c r="A1960" s="352" t="e">
        <f>MATCH(B1960,STUDIES!$A$4:$A$503,0)</f>
        <v>#N/A</v>
      </c>
    </row>
    <row r="1961" spans="1:1" ht="18" customHeight="1" x14ac:dyDescent="0.25">
      <c r="A1961" s="352" t="e">
        <f>MATCH(B1961,STUDIES!$A$4:$A$503,0)</f>
        <v>#N/A</v>
      </c>
    </row>
    <row r="1962" spans="1:1" ht="18" customHeight="1" x14ac:dyDescent="0.25">
      <c r="A1962" s="352" t="e">
        <f>MATCH(B1962,STUDIES!$A$4:$A$503,0)</f>
        <v>#N/A</v>
      </c>
    </row>
    <row r="1963" spans="1:1" ht="18" customHeight="1" x14ac:dyDescent="0.25">
      <c r="A1963" s="352" t="e">
        <f>MATCH(B1963,STUDIES!$A$4:$A$503,0)</f>
        <v>#N/A</v>
      </c>
    </row>
    <row r="1964" spans="1:1" ht="18" customHeight="1" x14ac:dyDescent="0.25">
      <c r="A1964" s="352" t="e">
        <f>MATCH(B1964,STUDIES!$A$4:$A$503,0)</f>
        <v>#N/A</v>
      </c>
    </row>
    <row r="1965" spans="1:1" ht="18" customHeight="1" x14ac:dyDescent="0.25">
      <c r="A1965" s="352" t="e">
        <f>MATCH(B1965,STUDIES!$A$4:$A$503,0)</f>
        <v>#N/A</v>
      </c>
    </row>
    <row r="1966" spans="1:1" ht="18" customHeight="1" x14ac:dyDescent="0.25">
      <c r="A1966" s="352" t="e">
        <f>MATCH(B1966,STUDIES!$A$4:$A$503,0)</f>
        <v>#N/A</v>
      </c>
    </row>
    <row r="1967" spans="1:1" ht="18" customHeight="1" x14ac:dyDescent="0.25">
      <c r="A1967" s="352" t="e">
        <f>MATCH(B1967,STUDIES!$A$4:$A$503,0)</f>
        <v>#N/A</v>
      </c>
    </row>
    <row r="1968" spans="1:1" ht="18" customHeight="1" x14ac:dyDescent="0.25">
      <c r="A1968" s="352" t="e">
        <f>MATCH(B1968,STUDIES!$A$4:$A$503,0)</f>
        <v>#N/A</v>
      </c>
    </row>
    <row r="1969" spans="1:1" ht="18" customHeight="1" x14ac:dyDescent="0.25">
      <c r="A1969" s="352" t="e">
        <f>MATCH(B1969,STUDIES!$A$4:$A$503,0)</f>
        <v>#N/A</v>
      </c>
    </row>
    <row r="1970" spans="1:1" ht="18" customHeight="1" x14ac:dyDescent="0.25">
      <c r="A1970" s="352" t="e">
        <f>MATCH(B1970,STUDIES!$A$4:$A$503,0)</f>
        <v>#N/A</v>
      </c>
    </row>
    <row r="1971" spans="1:1" ht="18" customHeight="1" x14ac:dyDescent="0.25">
      <c r="A1971" s="352" t="e">
        <f>MATCH(B1971,STUDIES!$A$4:$A$503,0)</f>
        <v>#N/A</v>
      </c>
    </row>
    <row r="1972" spans="1:1" ht="18" customHeight="1" x14ac:dyDescent="0.25">
      <c r="A1972" s="352" t="e">
        <f>MATCH(B1972,STUDIES!$A$4:$A$503,0)</f>
        <v>#N/A</v>
      </c>
    </row>
    <row r="1973" spans="1:1" ht="18" customHeight="1" x14ac:dyDescent="0.25">
      <c r="A1973" s="352" t="e">
        <f>MATCH(B1973,STUDIES!$A$4:$A$503,0)</f>
        <v>#N/A</v>
      </c>
    </row>
    <row r="1974" spans="1:1" ht="18" customHeight="1" x14ac:dyDescent="0.25">
      <c r="A1974" s="352" t="e">
        <f>MATCH(B1974,STUDIES!$A$4:$A$503,0)</f>
        <v>#N/A</v>
      </c>
    </row>
    <row r="1975" spans="1:1" ht="18" customHeight="1" x14ac:dyDescent="0.25">
      <c r="A1975" s="352" t="e">
        <f>MATCH(B1975,STUDIES!$A$4:$A$503,0)</f>
        <v>#N/A</v>
      </c>
    </row>
    <row r="1976" spans="1:1" ht="18" customHeight="1" x14ac:dyDescent="0.25">
      <c r="A1976" s="352" t="e">
        <f>MATCH(B1976,STUDIES!$A$4:$A$503,0)</f>
        <v>#N/A</v>
      </c>
    </row>
    <row r="1977" spans="1:1" ht="18" customHeight="1" x14ac:dyDescent="0.25">
      <c r="A1977" s="352" t="e">
        <f>MATCH(B1977,STUDIES!$A$4:$A$503,0)</f>
        <v>#N/A</v>
      </c>
    </row>
    <row r="1978" spans="1:1" ht="18" customHeight="1" x14ac:dyDescent="0.25">
      <c r="A1978" s="352" t="e">
        <f>MATCH(B1978,STUDIES!$A$4:$A$503,0)</f>
        <v>#N/A</v>
      </c>
    </row>
    <row r="1979" spans="1:1" ht="18" customHeight="1" x14ac:dyDescent="0.25">
      <c r="A1979" s="352" t="e">
        <f>MATCH(B1979,STUDIES!$A$4:$A$503,0)</f>
        <v>#N/A</v>
      </c>
    </row>
    <row r="1980" spans="1:1" ht="18" customHeight="1" x14ac:dyDescent="0.25">
      <c r="A1980" s="352" t="e">
        <f>MATCH(B1980,STUDIES!$A$4:$A$503,0)</f>
        <v>#N/A</v>
      </c>
    </row>
    <row r="1981" spans="1:1" ht="18" customHeight="1" x14ac:dyDescent="0.25">
      <c r="A1981" s="352" t="e">
        <f>MATCH(B1981,STUDIES!$A$4:$A$503,0)</f>
        <v>#N/A</v>
      </c>
    </row>
    <row r="1982" spans="1:1" ht="18" customHeight="1" x14ac:dyDescent="0.25">
      <c r="A1982" s="352" t="e">
        <f>MATCH(B1982,STUDIES!$A$4:$A$503,0)</f>
        <v>#N/A</v>
      </c>
    </row>
    <row r="1983" spans="1:1" ht="18" customHeight="1" x14ac:dyDescent="0.25">
      <c r="A1983" s="352" t="e">
        <f>MATCH(B1983,STUDIES!$A$4:$A$503,0)</f>
        <v>#N/A</v>
      </c>
    </row>
    <row r="1984" spans="1:1" ht="18" customHeight="1" x14ac:dyDescent="0.25">
      <c r="A1984" s="352" t="e">
        <f>MATCH(B1984,STUDIES!$A$4:$A$503,0)</f>
        <v>#N/A</v>
      </c>
    </row>
    <row r="1985" spans="1:1" ht="18" customHeight="1" x14ac:dyDescent="0.25">
      <c r="A1985" s="352" t="e">
        <f>MATCH(B1985,STUDIES!$A$4:$A$503,0)</f>
        <v>#N/A</v>
      </c>
    </row>
    <row r="1986" spans="1:1" ht="18" customHeight="1" x14ac:dyDescent="0.25">
      <c r="A1986" s="352" t="e">
        <f>MATCH(B1986,STUDIES!$A$4:$A$503,0)</f>
        <v>#N/A</v>
      </c>
    </row>
    <row r="1987" spans="1:1" ht="18" customHeight="1" x14ac:dyDescent="0.25">
      <c r="A1987" s="352" t="e">
        <f>MATCH(B1987,STUDIES!$A$4:$A$503,0)</f>
        <v>#N/A</v>
      </c>
    </row>
    <row r="1988" spans="1:1" ht="18" customHeight="1" x14ac:dyDescent="0.25">
      <c r="A1988" s="352" t="e">
        <f>MATCH(B1988,STUDIES!$A$4:$A$503,0)</f>
        <v>#N/A</v>
      </c>
    </row>
    <row r="1989" spans="1:1" ht="18" customHeight="1" x14ac:dyDescent="0.25">
      <c r="A1989" s="352" t="e">
        <f>MATCH(B1989,STUDIES!$A$4:$A$503,0)</f>
        <v>#N/A</v>
      </c>
    </row>
    <row r="1990" spans="1:1" ht="18" customHeight="1" x14ac:dyDescent="0.25">
      <c r="A1990" s="352" t="e">
        <f>MATCH(B1990,STUDIES!$A$4:$A$503,0)</f>
        <v>#N/A</v>
      </c>
    </row>
    <row r="1991" spans="1:1" ht="18" customHeight="1" x14ac:dyDescent="0.25">
      <c r="A1991" s="352" t="e">
        <f>MATCH(B1991,STUDIES!$A$4:$A$503,0)</f>
        <v>#N/A</v>
      </c>
    </row>
    <row r="1992" spans="1:1" ht="18" customHeight="1" x14ac:dyDescent="0.25">
      <c r="A1992" s="352" t="e">
        <f>MATCH(B1992,STUDIES!$A$4:$A$503,0)</f>
        <v>#N/A</v>
      </c>
    </row>
    <row r="1993" spans="1:1" ht="18" customHeight="1" x14ac:dyDescent="0.25">
      <c r="A1993" s="352" t="e">
        <f>MATCH(B1993,STUDIES!$A$4:$A$503,0)</f>
        <v>#N/A</v>
      </c>
    </row>
    <row r="1994" spans="1:1" ht="18" customHeight="1" x14ac:dyDescent="0.25">
      <c r="A1994" s="352" t="e">
        <f>MATCH(B1994,STUDIES!$A$4:$A$503,0)</f>
        <v>#N/A</v>
      </c>
    </row>
    <row r="1995" spans="1:1" ht="18" customHeight="1" x14ac:dyDescent="0.25">
      <c r="A1995" s="352" t="e">
        <f>MATCH(B1995,STUDIES!$A$4:$A$503,0)</f>
        <v>#N/A</v>
      </c>
    </row>
    <row r="1996" spans="1:1" ht="18" customHeight="1" x14ac:dyDescent="0.25">
      <c r="A1996" s="352" t="e">
        <f>MATCH(B1996,STUDIES!$A$4:$A$503,0)</f>
        <v>#N/A</v>
      </c>
    </row>
    <row r="1997" spans="1:1" ht="18" customHeight="1" x14ac:dyDescent="0.25">
      <c r="A1997" s="352" t="e">
        <f>MATCH(B1997,STUDIES!$A$4:$A$503,0)</f>
        <v>#N/A</v>
      </c>
    </row>
    <row r="1998" spans="1:1" ht="18" customHeight="1" x14ac:dyDescent="0.25">
      <c r="A1998" s="352" t="e">
        <f>MATCH(B1998,STUDIES!$A$4:$A$503,0)</f>
        <v>#N/A</v>
      </c>
    </row>
    <row r="1999" spans="1:1" ht="18" customHeight="1" x14ac:dyDescent="0.25">
      <c r="A1999" s="352" t="e">
        <f>MATCH(B1999,STUDIES!$A$4:$A$503,0)</f>
        <v>#N/A</v>
      </c>
    </row>
    <row r="2000" spans="1:1" ht="18" customHeight="1" x14ac:dyDescent="0.25">
      <c r="A2000" s="352" t="e">
        <f>MATCH(B2000,STUDIES!$A$4:$A$503,0)</f>
        <v>#N/A</v>
      </c>
    </row>
    <row r="2001" spans="1:1" ht="18" customHeight="1" x14ac:dyDescent="0.25">
      <c r="A2001" s="352" t="e">
        <f>MATCH(B2001,STUDIES!$A$4:$A$503,0)</f>
        <v>#N/A</v>
      </c>
    </row>
    <row r="2002" spans="1:1" ht="18" customHeight="1" x14ac:dyDescent="0.25">
      <c r="A2002" s="352" t="e">
        <f>MATCH(B2002,STUDIES!$A$4:$A$503,0)</f>
        <v>#N/A</v>
      </c>
    </row>
    <row r="2003" spans="1:1" ht="18" customHeight="1" x14ac:dyDescent="0.25">
      <c r="A2003" s="352" t="e">
        <f>MATCH(B2003,STUDIES!$A$4:$A$503,0)</f>
        <v>#N/A</v>
      </c>
    </row>
    <row r="2004" spans="1:1" ht="18" customHeight="1" x14ac:dyDescent="0.25">
      <c r="A2004" s="352" t="e">
        <f>MATCH(B2004,STUDIES!$A$4:$A$503,0)</f>
        <v>#N/A</v>
      </c>
    </row>
    <row r="2005" spans="1:1" ht="18" customHeight="1" x14ac:dyDescent="0.25">
      <c r="A2005" s="352" t="e">
        <f>MATCH(B2005,STUDIES!$A$4:$A$503,0)</f>
        <v>#N/A</v>
      </c>
    </row>
    <row r="2006" spans="1:1" ht="18" customHeight="1" x14ac:dyDescent="0.25">
      <c r="A2006" s="352" t="e">
        <f>MATCH(B2006,STUDIES!$A$4:$A$503,0)</f>
        <v>#N/A</v>
      </c>
    </row>
    <row r="2007" spans="1:1" ht="18" customHeight="1" x14ac:dyDescent="0.25">
      <c r="A2007" s="352" t="e">
        <f>MATCH(B2007,STUDIES!$A$4:$A$503,0)</f>
        <v>#N/A</v>
      </c>
    </row>
    <row r="2008" spans="1:1" ht="18" customHeight="1" x14ac:dyDescent="0.25">
      <c r="A2008" s="352" t="e">
        <f>MATCH(B2008,STUDIES!$A$4:$A$503,0)</f>
        <v>#N/A</v>
      </c>
    </row>
    <row r="2009" spans="1:1" ht="18" customHeight="1" x14ac:dyDescent="0.25">
      <c r="A2009" s="352" t="e">
        <f>MATCH(B2009,STUDIES!$A$4:$A$503,0)</f>
        <v>#N/A</v>
      </c>
    </row>
    <row r="2010" spans="1:1" ht="18" customHeight="1" x14ac:dyDescent="0.25">
      <c r="A2010" s="352" t="e">
        <f>MATCH(B2010,STUDIES!$A$4:$A$503,0)</f>
        <v>#N/A</v>
      </c>
    </row>
    <row r="2011" spans="1:1" ht="18" customHeight="1" x14ac:dyDescent="0.25">
      <c r="A2011" s="352" t="e">
        <f>MATCH(B2011,STUDIES!$A$4:$A$503,0)</f>
        <v>#N/A</v>
      </c>
    </row>
    <row r="2012" spans="1:1" ht="18" customHeight="1" x14ac:dyDescent="0.25">
      <c r="A2012" s="352" t="e">
        <f>MATCH(B2012,STUDIES!$A$4:$A$503,0)</f>
        <v>#N/A</v>
      </c>
    </row>
    <row r="2013" spans="1:1" ht="18" customHeight="1" x14ac:dyDescent="0.25">
      <c r="A2013" s="352" t="e">
        <f>MATCH(B2013,STUDIES!$A$4:$A$503,0)</f>
        <v>#N/A</v>
      </c>
    </row>
    <row r="2014" spans="1:1" ht="18" customHeight="1" x14ac:dyDescent="0.25">
      <c r="A2014" s="352" t="e">
        <f>MATCH(B2014,STUDIES!$A$4:$A$503,0)</f>
        <v>#N/A</v>
      </c>
    </row>
    <row r="2015" spans="1:1" ht="18" customHeight="1" x14ac:dyDescent="0.25">
      <c r="A2015" s="352" t="e">
        <f>MATCH(B2015,STUDIES!$A$4:$A$503,0)</f>
        <v>#N/A</v>
      </c>
    </row>
    <row r="2016" spans="1:1" ht="18" customHeight="1" x14ac:dyDescent="0.25">
      <c r="A2016" s="352" t="e">
        <f>MATCH(B2016,STUDIES!$A$4:$A$503,0)</f>
        <v>#N/A</v>
      </c>
    </row>
    <row r="2017" spans="1:1" ht="18" customHeight="1" x14ac:dyDescent="0.25">
      <c r="A2017" s="352" t="e">
        <f>MATCH(B2017,STUDIES!$A$4:$A$503,0)</f>
        <v>#N/A</v>
      </c>
    </row>
    <row r="2018" spans="1:1" ht="18" customHeight="1" x14ac:dyDescent="0.25">
      <c r="A2018" s="352" t="e">
        <f>MATCH(B2018,STUDIES!$A$4:$A$503,0)</f>
        <v>#N/A</v>
      </c>
    </row>
    <row r="2019" spans="1:1" ht="18" customHeight="1" x14ac:dyDescent="0.25">
      <c r="A2019" s="352" t="e">
        <f>MATCH(B2019,STUDIES!$A$4:$A$503,0)</f>
        <v>#N/A</v>
      </c>
    </row>
    <row r="2020" spans="1:1" ht="18" customHeight="1" x14ac:dyDescent="0.25">
      <c r="A2020" s="352" t="e">
        <f>MATCH(B2020,STUDIES!$A$4:$A$503,0)</f>
        <v>#N/A</v>
      </c>
    </row>
    <row r="2021" spans="1:1" ht="18" customHeight="1" x14ac:dyDescent="0.25">
      <c r="A2021" s="352" t="e">
        <f>MATCH(B2021,STUDIES!$A$4:$A$503,0)</f>
        <v>#N/A</v>
      </c>
    </row>
    <row r="2022" spans="1:1" ht="18" customHeight="1" x14ac:dyDescent="0.25">
      <c r="A2022" s="352" t="e">
        <f>MATCH(B2022,STUDIES!$A$4:$A$503,0)</f>
        <v>#N/A</v>
      </c>
    </row>
    <row r="2023" spans="1:1" ht="18" customHeight="1" x14ac:dyDescent="0.25">
      <c r="A2023" s="352" t="e">
        <f>MATCH(B2023,STUDIES!$A$4:$A$503,0)</f>
        <v>#N/A</v>
      </c>
    </row>
    <row r="2024" spans="1:1" ht="18" customHeight="1" x14ac:dyDescent="0.25">
      <c r="A2024" s="352" t="e">
        <f>MATCH(B2024,STUDIES!$A$4:$A$503,0)</f>
        <v>#N/A</v>
      </c>
    </row>
    <row r="2025" spans="1:1" ht="18" customHeight="1" x14ac:dyDescent="0.25">
      <c r="A2025" s="352" t="e">
        <f>MATCH(B2025,STUDIES!$A$4:$A$503,0)</f>
        <v>#N/A</v>
      </c>
    </row>
    <row r="2026" spans="1:1" ht="18" customHeight="1" x14ac:dyDescent="0.25">
      <c r="A2026" s="352" t="e">
        <f>MATCH(B2026,STUDIES!$A$4:$A$503,0)</f>
        <v>#N/A</v>
      </c>
    </row>
    <row r="2027" spans="1:1" ht="18" customHeight="1" x14ac:dyDescent="0.25">
      <c r="A2027" s="352" t="e">
        <f>MATCH(B2027,STUDIES!$A$4:$A$503,0)</f>
        <v>#N/A</v>
      </c>
    </row>
    <row r="2028" spans="1:1" ht="18" customHeight="1" x14ac:dyDescent="0.25">
      <c r="A2028" s="352" t="e">
        <f>MATCH(B2028,STUDIES!$A$4:$A$503,0)</f>
        <v>#N/A</v>
      </c>
    </row>
    <row r="2029" spans="1:1" ht="18" customHeight="1" x14ac:dyDescent="0.25">
      <c r="A2029" s="352" t="e">
        <f>MATCH(B2029,STUDIES!$A$4:$A$503,0)</f>
        <v>#N/A</v>
      </c>
    </row>
    <row r="2030" spans="1:1" ht="18" customHeight="1" x14ac:dyDescent="0.25">
      <c r="A2030" s="352" t="e">
        <f>MATCH(B2030,STUDIES!$A$4:$A$503,0)</f>
        <v>#N/A</v>
      </c>
    </row>
    <row r="2031" spans="1:1" ht="18" customHeight="1" x14ac:dyDescent="0.25">
      <c r="A2031" s="352" t="e">
        <f>MATCH(B2031,STUDIES!$A$4:$A$503,0)</f>
        <v>#N/A</v>
      </c>
    </row>
    <row r="2032" spans="1:1" ht="18" customHeight="1" x14ac:dyDescent="0.25">
      <c r="A2032" s="352" t="e">
        <f>MATCH(B2032,STUDIES!$A$4:$A$503,0)</f>
        <v>#N/A</v>
      </c>
    </row>
    <row r="2033" spans="1:1" ht="18" customHeight="1" x14ac:dyDescent="0.25">
      <c r="A2033" s="352" t="e">
        <f>MATCH(B2033,STUDIES!$A$4:$A$503,0)</f>
        <v>#N/A</v>
      </c>
    </row>
    <row r="2034" spans="1:1" ht="18" customHeight="1" x14ac:dyDescent="0.25">
      <c r="A2034" s="352" t="e">
        <f>MATCH(B2034,STUDIES!$A$4:$A$503,0)</f>
        <v>#N/A</v>
      </c>
    </row>
    <row r="2035" spans="1:1" ht="18" customHeight="1" x14ac:dyDescent="0.25">
      <c r="A2035" s="352" t="e">
        <f>MATCH(B2035,STUDIES!$A$4:$A$503,0)</f>
        <v>#N/A</v>
      </c>
    </row>
    <row r="2036" spans="1:1" ht="18" customHeight="1" x14ac:dyDescent="0.25">
      <c r="A2036" s="352" t="e">
        <f>MATCH(B2036,STUDIES!$A$4:$A$503,0)</f>
        <v>#N/A</v>
      </c>
    </row>
    <row r="2037" spans="1:1" ht="18" customHeight="1" x14ac:dyDescent="0.25">
      <c r="A2037" s="352" t="e">
        <f>MATCH(B2037,STUDIES!$A$4:$A$503,0)</f>
        <v>#N/A</v>
      </c>
    </row>
    <row r="2038" spans="1:1" ht="18" customHeight="1" x14ac:dyDescent="0.25">
      <c r="A2038" s="352" t="e">
        <f>MATCH(B2038,STUDIES!$A$4:$A$503,0)</f>
        <v>#N/A</v>
      </c>
    </row>
    <row r="2039" spans="1:1" ht="18" customHeight="1" x14ac:dyDescent="0.25">
      <c r="A2039" s="352" t="e">
        <f>MATCH(B2039,STUDIES!$A$4:$A$503,0)</f>
        <v>#N/A</v>
      </c>
    </row>
    <row r="2040" spans="1:1" ht="18" customHeight="1" x14ac:dyDescent="0.25">
      <c r="A2040" s="352" t="e">
        <f>MATCH(B2040,STUDIES!$A$4:$A$503,0)</f>
        <v>#N/A</v>
      </c>
    </row>
    <row r="2041" spans="1:1" ht="18" customHeight="1" x14ac:dyDescent="0.25">
      <c r="A2041" s="352" t="e">
        <f>MATCH(B2041,STUDIES!$A$4:$A$503,0)</f>
        <v>#N/A</v>
      </c>
    </row>
    <row r="2042" spans="1:1" ht="18" customHeight="1" x14ac:dyDescent="0.25">
      <c r="A2042" s="352" t="e">
        <f>MATCH(B2042,STUDIES!$A$4:$A$503,0)</f>
        <v>#N/A</v>
      </c>
    </row>
    <row r="2043" spans="1:1" ht="18" customHeight="1" x14ac:dyDescent="0.25">
      <c r="A2043" s="352" t="e">
        <f>MATCH(B2043,STUDIES!$A$4:$A$503,0)</f>
        <v>#N/A</v>
      </c>
    </row>
    <row r="2044" spans="1:1" ht="18" customHeight="1" x14ac:dyDescent="0.25">
      <c r="A2044" s="352" t="e">
        <f>MATCH(B2044,STUDIES!$A$4:$A$503,0)</f>
        <v>#N/A</v>
      </c>
    </row>
    <row r="2045" spans="1:1" ht="18" customHeight="1" x14ac:dyDescent="0.25">
      <c r="A2045" s="352" t="e">
        <f>MATCH(B2045,STUDIES!$A$4:$A$503,0)</f>
        <v>#N/A</v>
      </c>
    </row>
    <row r="2046" spans="1:1" ht="18" customHeight="1" x14ac:dyDescent="0.25">
      <c r="A2046" s="352" t="e">
        <f>MATCH(B2046,STUDIES!$A$4:$A$503,0)</f>
        <v>#N/A</v>
      </c>
    </row>
    <row r="2047" spans="1:1" ht="18" customHeight="1" x14ac:dyDescent="0.25">
      <c r="A2047" s="352" t="e">
        <f>MATCH(B2047,STUDIES!$A$4:$A$503,0)</f>
        <v>#N/A</v>
      </c>
    </row>
    <row r="2048" spans="1:1" ht="18" customHeight="1" x14ac:dyDescent="0.25">
      <c r="A2048" s="352" t="e">
        <f>MATCH(B2048,STUDIES!$A$4:$A$503,0)</f>
        <v>#N/A</v>
      </c>
    </row>
    <row r="2049" spans="1:1" ht="18" customHeight="1" x14ac:dyDescent="0.25">
      <c r="A2049" s="352" t="e">
        <f>MATCH(B2049,STUDIES!$A$4:$A$503,0)</f>
        <v>#N/A</v>
      </c>
    </row>
    <row r="2050" spans="1:1" ht="18" customHeight="1" x14ac:dyDescent="0.25">
      <c r="A2050" s="352" t="e">
        <f>MATCH(B2050,STUDIES!$A$4:$A$503,0)</f>
        <v>#N/A</v>
      </c>
    </row>
    <row r="2051" spans="1:1" ht="18" customHeight="1" x14ac:dyDescent="0.25">
      <c r="A2051" s="352" t="e">
        <f>MATCH(B2051,STUDIES!$A$4:$A$503,0)</f>
        <v>#N/A</v>
      </c>
    </row>
    <row r="2052" spans="1:1" ht="18" customHeight="1" x14ac:dyDescent="0.25">
      <c r="A2052" s="352" t="e">
        <f>MATCH(B2052,STUDIES!$A$4:$A$503,0)</f>
        <v>#N/A</v>
      </c>
    </row>
    <row r="2053" spans="1:1" ht="18" customHeight="1" x14ac:dyDescent="0.25">
      <c r="A2053" s="352" t="e">
        <f>MATCH(B2053,STUDIES!$A$4:$A$503,0)</f>
        <v>#N/A</v>
      </c>
    </row>
    <row r="2054" spans="1:1" ht="18" customHeight="1" x14ac:dyDescent="0.25">
      <c r="A2054" s="352" t="e">
        <f>MATCH(B2054,STUDIES!$A$4:$A$503,0)</f>
        <v>#N/A</v>
      </c>
    </row>
    <row r="2055" spans="1:1" ht="18" customHeight="1" x14ac:dyDescent="0.25">
      <c r="A2055" s="352" t="e">
        <f>MATCH(B2055,STUDIES!$A$4:$A$503,0)</f>
        <v>#N/A</v>
      </c>
    </row>
    <row r="2056" spans="1:1" ht="18" customHeight="1" x14ac:dyDescent="0.25">
      <c r="A2056" s="352" t="e">
        <f>MATCH(B2056,STUDIES!$A$4:$A$503,0)</f>
        <v>#N/A</v>
      </c>
    </row>
    <row r="2057" spans="1:1" ht="18" customHeight="1" x14ac:dyDescent="0.25">
      <c r="A2057" s="352" t="e">
        <f>MATCH(B2057,STUDIES!$A$4:$A$503,0)</f>
        <v>#N/A</v>
      </c>
    </row>
    <row r="2058" spans="1:1" ht="18" customHeight="1" x14ac:dyDescent="0.25">
      <c r="A2058" s="352" t="e">
        <f>MATCH(B2058,STUDIES!$A$4:$A$503,0)</f>
        <v>#N/A</v>
      </c>
    </row>
    <row r="2059" spans="1:1" ht="18" customHeight="1" x14ac:dyDescent="0.25">
      <c r="A2059" s="352" t="e">
        <f>MATCH(B2059,STUDIES!$A$4:$A$503,0)</f>
        <v>#N/A</v>
      </c>
    </row>
    <row r="2060" spans="1:1" ht="18" customHeight="1" x14ac:dyDescent="0.25">
      <c r="A2060" s="352" t="e">
        <f>MATCH(B2060,STUDIES!$A$4:$A$503,0)</f>
        <v>#N/A</v>
      </c>
    </row>
    <row r="2061" spans="1:1" ht="18" customHeight="1" x14ac:dyDescent="0.25">
      <c r="A2061" s="352" t="e">
        <f>MATCH(B2061,STUDIES!$A$4:$A$503,0)</f>
        <v>#N/A</v>
      </c>
    </row>
    <row r="2062" spans="1:1" ht="18" customHeight="1" x14ac:dyDescent="0.25">
      <c r="A2062" s="352" t="e">
        <f>MATCH(B2062,STUDIES!$A$4:$A$503,0)</f>
        <v>#N/A</v>
      </c>
    </row>
    <row r="2063" spans="1:1" ht="18" customHeight="1" x14ac:dyDescent="0.25">
      <c r="A2063" s="352" t="e">
        <f>MATCH(B2063,STUDIES!$A$4:$A$503,0)</f>
        <v>#N/A</v>
      </c>
    </row>
    <row r="2064" spans="1:1" ht="18" customHeight="1" x14ac:dyDescent="0.25">
      <c r="A2064" s="352" t="e">
        <f>MATCH(B2064,STUDIES!$A$4:$A$503,0)</f>
        <v>#N/A</v>
      </c>
    </row>
    <row r="2065" spans="1:1" ht="18" customHeight="1" x14ac:dyDescent="0.25">
      <c r="A2065" s="352" t="e">
        <f>MATCH(B2065,STUDIES!$A$4:$A$503,0)</f>
        <v>#N/A</v>
      </c>
    </row>
    <row r="2066" spans="1:1" ht="18" customHeight="1" x14ac:dyDescent="0.25">
      <c r="A2066" s="352" t="e">
        <f>MATCH(B2066,STUDIES!$A$4:$A$503,0)</f>
        <v>#N/A</v>
      </c>
    </row>
    <row r="2067" spans="1:1" ht="18" customHeight="1" x14ac:dyDescent="0.25">
      <c r="A2067" s="352" t="e">
        <f>MATCH(B2067,STUDIES!$A$4:$A$503,0)</f>
        <v>#N/A</v>
      </c>
    </row>
    <row r="2068" spans="1:1" ht="18" customHeight="1" x14ac:dyDescent="0.25">
      <c r="A2068" s="352" t="e">
        <f>MATCH(B2068,STUDIES!$A$4:$A$503,0)</f>
        <v>#N/A</v>
      </c>
    </row>
    <row r="2069" spans="1:1" ht="18" customHeight="1" x14ac:dyDescent="0.25">
      <c r="A2069" s="352" t="e">
        <f>MATCH(B2069,STUDIES!$A$4:$A$503,0)</f>
        <v>#N/A</v>
      </c>
    </row>
    <row r="2070" spans="1:1" ht="18" customHeight="1" x14ac:dyDescent="0.25">
      <c r="A2070" s="352" t="e">
        <f>MATCH(B2070,STUDIES!$A$4:$A$503,0)</f>
        <v>#N/A</v>
      </c>
    </row>
    <row r="2071" spans="1:1" ht="18" customHeight="1" x14ac:dyDescent="0.25">
      <c r="A2071" s="352" t="e">
        <f>MATCH(B2071,STUDIES!$A$4:$A$503,0)</f>
        <v>#N/A</v>
      </c>
    </row>
    <row r="2072" spans="1:1" ht="18" customHeight="1" x14ac:dyDescent="0.25">
      <c r="A2072" s="352" t="e">
        <f>MATCH(B2072,STUDIES!$A$4:$A$503,0)</f>
        <v>#N/A</v>
      </c>
    </row>
    <row r="2073" spans="1:1" ht="18" customHeight="1" x14ac:dyDescent="0.25">
      <c r="A2073" s="352" t="e">
        <f>MATCH(B2073,STUDIES!$A$4:$A$503,0)</f>
        <v>#N/A</v>
      </c>
    </row>
    <row r="2074" spans="1:1" ht="18" customHeight="1" x14ac:dyDescent="0.25">
      <c r="A2074" s="352" t="e">
        <f>MATCH(B2074,STUDIES!$A$4:$A$503,0)</f>
        <v>#N/A</v>
      </c>
    </row>
    <row r="2075" spans="1:1" ht="18" customHeight="1" x14ac:dyDescent="0.25">
      <c r="A2075" s="352" t="e">
        <f>MATCH(B2075,STUDIES!$A$4:$A$503,0)</f>
        <v>#N/A</v>
      </c>
    </row>
    <row r="2076" spans="1:1" ht="18" customHeight="1" x14ac:dyDescent="0.25">
      <c r="A2076" s="352" t="e">
        <f>MATCH(B2076,STUDIES!$A$4:$A$503,0)</f>
        <v>#N/A</v>
      </c>
    </row>
    <row r="2077" spans="1:1" ht="18" customHeight="1" x14ac:dyDescent="0.25">
      <c r="A2077" s="352" t="e">
        <f>MATCH(B2077,STUDIES!$A$4:$A$503,0)</f>
        <v>#N/A</v>
      </c>
    </row>
    <row r="2078" spans="1:1" ht="18" customHeight="1" x14ac:dyDescent="0.25">
      <c r="A2078" s="352" t="e">
        <f>MATCH(B2078,STUDIES!$A$4:$A$503,0)</f>
        <v>#N/A</v>
      </c>
    </row>
    <row r="2079" spans="1:1" ht="18" customHeight="1" x14ac:dyDescent="0.25">
      <c r="A2079" s="352" t="e">
        <f>MATCH(B2079,STUDIES!$A$4:$A$503,0)</f>
        <v>#N/A</v>
      </c>
    </row>
    <row r="2080" spans="1:1" ht="18" customHeight="1" x14ac:dyDescent="0.25">
      <c r="A2080" s="352" t="e">
        <f>MATCH(B2080,STUDIES!$A$4:$A$503,0)</f>
        <v>#N/A</v>
      </c>
    </row>
    <row r="2081" spans="1:1" ht="18" customHeight="1" x14ac:dyDescent="0.25">
      <c r="A2081" s="352" t="e">
        <f>MATCH(B2081,STUDIES!$A$4:$A$503,0)</f>
        <v>#N/A</v>
      </c>
    </row>
    <row r="2082" spans="1:1" ht="18" customHeight="1" x14ac:dyDescent="0.25">
      <c r="A2082" s="352" t="e">
        <f>MATCH(B2082,STUDIES!$A$4:$A$503,0)</f>
        <v>#N/A</v>
      </c>
    </row>
    <row r="2083" spans="1:1" ht="18" customHeight="1" x14ac:dyDescent="0.25">
      <c r="A2083" s="352" t="e">
        <f>MATCH(B2083,STUDIES!$A$4:$A$503,0)</f>
        <v>#N/A</v>
      </c>
    </row>
    <row r="2084" spans="1:1" ht="18" customHeight="1" x14ac:dyDescent="0.25">
      <c r="A2084" s="352" t="e">
        <f>MATCH(B2084,STUDIES!$A$4:$A$503,0)</f>
        <v>#N/A</v>
      </c>
    </row>
    <row r="2085" spans="1:1" ht="18" customHeight="1" x14ac:dyDescent="0.25">
      <c r="A2085" s="352" t="e">
        <f>MATCH(B2085,STUDIES!$A$4:$A$503,0)</f>
        <v>#N/A</v>
      </c>
    </row>
    <row r="2086" spans="1:1" ht="18" customHeight="1" x14ac:dyDescent="0.25">
      <c r="A2086" s="352" t="e">
        <f>MATCH(B2086,STUDIES!$A$4:$A$503,0)</f>
        <v>#N/A</v>
      </c>
    </row>
    <row r="2087" spans="1:1" ht="18" customHeight="1" x14ac:dyDescent="0.25">
      <c r="A2087" s="352" t="e">
        <f>MATCH(B2087,STUDIES!$A$4:$A$503,0)</f>
        <v>#N/A</v>
      </c>
    </row>
    <row r="2088" spans="1:1" ht="18" customHeight="1" x14ac:dyDescent="0.25">
      <c r="A2088" s="352" t="e">
        <f>MATCH(B2088,STUDIES!$A$4:$A$503,0)</f>
        <v>#N/A</v>
      </c>
    </row>
    <row r="2089" spans="1:1" ht="18" customHeight="1" x14ac:dyDescent="0.25">
      <c r="A2089" s="352" t="e">
        <f>MATCH(B2089,STUDIES!$A$4:$A$503,0)</f>
        <v>#N/A</v>
      </c>
    </row>
    <row r="2090" spans="1:1" ht="18" customHeight="1" x14ac:dyDescent="0.25">
      <c r="A2090" s="352" t="e">
        <f>MATCH(B2090,STUDIES!$A$4:$A$503,0)</f>
        <v>#N/A</v>
      </c>
    </row>
    <row r="2091" spans="1:1" ht="18" customHeight="1" x14ac:dyDescent="0.25">
      <c r="A2091" s="352" t="e">
        <f>MATCH(B2091,STUDIES!$A$4:$A$503,0)</f>
        <v>#N/A</v>
      </c>
    </row>
    <row r="2092" spans="1:1" ht="18" customHeight="1" x14ac:dyDescent="0.25">
      <c r="A2092" s="352" t="e">
        <f>MATCH(B2092,STUDIES!$A$4:$A$503,0)</f>
        <v>#N/A</v>
      </c>
    </row>
    <row r="2093" spans="1:1" ht="18" customHeight="1" x14ac:dyDescent="0.25">
      <c r="A2093" s="352" t="e">
        <f>MATCH(B2093,STUDIES!$A$4:$A$503,0)</f>
        <v>#N/A</v>
      </c>
    </row>
    <row r="2094" spans="1:1" ht="18" customHeight="1" x14ac:dyDescent="0.25">
      <c r="A2094" s="352" t="e">
        <f>MATCH(B2094,STUDIES!$A$4:$A$503,0)</f>
        <v>#N/A</v>
      </c>
    </row>
    <row r="2095" spans="1:1" ht="18" customHeight="1" x14ac:dyDescent="0.25">
      <c r="A2095" s="352" t="e">
        <f>MATCH(B2095,STUDIES!$A$4:$A$503,0)</f>
        <v>#N/A</v>
      </c>
    </row>
    <row r="2096" spans="1:1" ht="18" customHeight="1" x14ac:dyDescent="0.25">
      <c r="A2096" s="352" t="e">
        <f>MATCH(B2096,STUDIES!$A$4:$A$503,0)</f>
        <v>#N/A</v>
      </c>
    </row>
    <row r="2097" spans="1:1" ht="18" customHeight="1" x14ac:dyDescent="0.25">
      <c r="A2097" s="352" t="e">
        <f>MATCH(B2097,STUDIES!$A$4:$A$503,0)</f>
        <v>#N/A</v>
      </c>
    </row>
    <row r="2098" spans="1:1" ht="18" customHeight="1" x14ac:dyDescent="0.25">
      <c r="A2098" s="352" t="e">
        <f>MATCH(B2098,STUDIES!$A$4:$A$503,0)</f>
        <v>#N/A</v>
      </c>
    </row>
    <row r="2099" spans="1:1" ht="18" customHeight="1" x14ac:dyDescent="0.25">
      <c r="A2099" s="352" t="e">
        <f>MATCH(B2099,STUDIES!$A$4:$A$503,0)</f>
        <v>#N/A</v>
      </c>
    </row>
    <row r="2100" spans="1:1" ht="18" customHeight="1" x14ac:dyDescent="0.25">
      <c r="A2100" s="352" t="e">
        <f>MATCH(B2100,STUDIES!$A$4:$A$503,0)</f>
        <v>#N/A</v>
      </c>
    </row>
    <row r="2101" spans="1:1" ht="18" customHeight="1" x14ac:dyDescent="0.25">
      <c r="A2101" s="352" t="e">
        <f>MATCH(B2101,STUDIES!$A$4:$A$503,0)</f>
        <v>#N/A</v>
      </c>
    </row>
    <row r="2102" spans="1:1" ht="18" customHeight="1" x14ac:dyDescent="0.25">
      <c r="A2102" s="352" t="e">
        <f>MATCH(B2102,STUDIES!$A$4:$A$503,0)</f>
        <v>#N/A</v>
      </c>
    </row>
    <row r="2103" spans="1:1" ht="18" customHeight="1" x14ac:dyDescent="0.25">
      <c r="A2103" s="352" t="e">
        <f>MATCH(B2103,STUDIES!$A$4:$A$503,0)</f>
        <v>#N/A</v>
      </c>
    </row>
    <row r="2104" spans="1:1" ht="18" customHeight="1" x14ac:dyDescent="0.25">
      <c r="A2104" s="352" t="e">
        <f>MATCH(B2104,STUDIES!$A$4:$A$503,0)</f>
        <v>#N/A</v>
      </c>
    </row>
    <row r="2105" spans="1:1" ht="18" customHeight="1" x14ac:dyDescent="0.25">
      <c r="A2105" s="352" t="e">
        <f>MATCH(B2105,STUDIES!$A$4:$A$503,0)</f>
        <v>#N/A</v>
      </c>
    </row>
    <row r="2106" spans="1:1" ht="18" customHeight="1" x14ac:dyDescent="0.25">
      <c r="A2106" s="352" t="e">
        <f>MATCH(B2106,STUDIES!$A$4:$A$503,0)</f>
        <v>#N/A</v>
      </c>
    </row>
    <row r="2107" spans="1:1" ht="18" customHeight="1" x14ac:dyDescent="0.25">
      <c r="A2107" s="352" t="e">
        <f>MATCH(B2107,STUDIES!$A$4:$A$503,0)</f>
        <v>#N/A</v>
      </c>
    </row>
    <row r="2108" spans="1:1" ht="18" customHeight="1" x14ac:dyDescent="0.25">
      <c r="A2108" s="352" t="e">
        <f>MATCH(B2108,STUDIES!$A$4:$A$503,0)</f>
        <v>#N/A</v>
      </c>
    </row>
    <row r="2109" spans="1:1" ht="18" customHeight="1" x14ac:dyDescent="0.25">
      <c r="A2109" s="352" t="e">
        <f>MATCH(B2109,STUDIES!$A$4:$A$503,0)</f>
        <v>#N/A</v>
      </c>
    </row>
    <row r="2110" spans="1:1" ht="18" customHeight="1" x14ac:dyDescent="0.25">
      <c r="A2110" s="352" t="e">
        <f>MATCH(B2110,STUDIES!$A$4:$A$503,0)</f>
        <v>#N/A</v>
      </c>
    </row>
    <row r="2111" spans="1:1" ht="18" customHeight="1" x14ac:dyDescent="0.25">
      <c r="A2111" s="352" t="e">
        <f>MATCH(B2111,STUDIES!$A$4:$A$503,0)</f>
        <v>#N/A</v>
      </c>
    </row>
    <row r="2112" spans="1:1" ht="18" customHeight="1" x14ac:dyDescent="0.25">
      <c r="A2112" s="352" t="e">
        <f>MATCH(B2112,STUDIES!$A$4:$A$503,0)</f>
        <v>#N/A</v>
      </c>
    </row>
    <row r="2113" spans="1:1" ht="18" customHeight="1" x14ac:dyDescent="0.25">
      <c r="A2113" s="352" t="e">
        <f>MATCH(B2113,STUDIES!$A$4:$A$503,0)</f>
        <v>#N/A</v>
      </c>
    </row>
    <row r="2114" spans="1:1" ht="18" customHeight="1" x14ac:dyDescent="0.25">
      <c r="A2114" s="352" t="e">
        <f>MATCH(B2114,STUDIES!$A$4:$A$503,0)</f>
        <v>#N/A</v>
      </c>
    </row>
    <row r="2115" spans="1:1" ht="18" customHeight="1" x14ac:dyDescent="0.25">
      <c r="A2115" s="352" t="e">
        <f>MATCH(B2115,STUDIES!$A$4:$A$503,0)</f>
        <v>#N/A</v>
      </c>
    </row>
    <row r="2116" spans="1:1" ht="18" customHeight="1" x14ac:dyDescent="0.25">
      <c r="A2116" s="352" t="e">
        <f>MATCH(B2116,STUDIES!$A$4:$A$503,0)</f>
        <v>#N/A</v>
      </c>
    </row>
    <row r="2117" spans="1:1" ht="18" customHeight="1" x14ac:dyDescent="0.25">
      <c r="A2117" s="352" t="e">
        <f>MATCH(B2117,STUDIES!$A$4:$A$503,0)</f>
        <v>#N/A</v>
      </c>
    </row>
    <row r="2118" spans="1:1" ht="18" customHeight="1" x14ac:dyDescent="0.25">
      <c r="A2118" s="352" t="e">
        <f>MATCH(B2118,STUDIES!$A$4:$A$503,0)</f>
        <v>#N/A</v>
      </c>
    </row>
    <row r="2119" spans="1:1" ht="18" customHeight="1" x14ac:dyDescent="0.25">
      <c r="A2119" s="352" t="e">
        <f>MATCH(B2119,STUDIES!$A$4:$A$503,0)</f>
        <v>#N/A</v>
      </c>
    </row>
    <row r="2120" spans="1:1" ht="18" customHeight="1" x14ac:dyDescent="0.25">
      <c r="A2120" s="352" t="e">
        <f>MATCH(B2120,STUDIES!$A$4:$A$503,0)</f>
        <v>#N/A</v>
      </c>
    </row>
    <row r="2121" spans="1:1" ht="18" customHeight="1" x14ac:dyDescent="0.25">
      <c r="A2121" s="352" t="e">
        <f>MATCH(B2121,STUDIES!$A$4:$A$503,0)</f>
        <v>#N/A</v>
      </c>
    </row>
    <row r="2122" spans="1:1" ht="18" customHeight="1" x14ac:dyDescent="0.25">
      <c r="A2122" s="352" t="e">
        <f>MATCH(B2122,STUDIES!$A$4:$A$503,0)</f>
        <v>#N/A</v>
      </c>
    </row>
    <row r="2123" spans="1:1" ht="18" customHeight="1" x14ac:dyDescent="0.25">
      <c r="A2123" s="352" t="e">
        <f>MATCH(B2123,STUDIES!$A$4:$A$503,0)</f>
        <v>#N/A</v>
      </c>
    </row>
    <row r="2124" spans="1:1" ht="18" customHeight="1" x14ac:dyDescent="0.25">
      <c r="A2124" s="352" t="e">
        <f>MATCH(B2124,STUDIES!$A$4:$A$503,0)</f>
        <v>#N/A</v>
      </c>
    </row>
    <row r="2125" spans="1:1" ht="18" customHeight="1" x14ac:dyDescent="0.25">
      <c r="A2125" s="352" t="e">
        <f>MATCH(B2125,STUDIES!$A$4:$A$503,0)</f>
        <v>#N/A</v>
      </c>
    </row>
    <row r="2126" spans="1:1" ht="18" customHeight="1" x14ac:dyDescent="0.25">
      <c r="A2126" s="352" t="e">
        <f>MATCH(B2126,STUDIES!$A$4:$A$503,0)</f>
        <v>#N/A</v>
      </c>
    </row>
    <row r="2127" spans="1:1" ht="18" customHeight="1" x14ac:dyDescent="0.25">
      <c r="A2127" s="352" t="e">
        <f>MATCH(B2127,STUDIES!$A$4:$A$503,0)</f>
        <v>#N/A</v>
      </c>
    </row>
    <row r="2128" spans="1:1" ht="18" customHeight="1" x14ac:dyDescent="0.25">
      <c r="A2128" s="352" t="e">
        <f>MATCH(B2128,STUDIES!$A$4:$A$503,0)</f>
        <v>#N/A</v>
      </c>
    </row>
    <row r="2129" spans="1:1" ht="18" customHeight="1" x14ac:dyDescent="0.25">
      <c r="A2129" s="352" t="e">
        <f>MATCH(B2129,STUDIES!$A$4:$A$503,0)</f>
        <v>#N/A</v>
      </c>
    </row>
    <row r="2130" spans="1:1" ht="18" customHeight="1" x14ac:dyDescent="0.25">
      <c r="A2130" s="352" t="e">
        <f>MATCH(B2130,STUDIES!$A$4:$A$503,0)</f>
        <v>#N/A</v>
      </c>
    </row>
    <row r="2131" spans="1:1" ht="18" customHeight="1" x14ac:dyDescent="0.25">
      <c r="A2131" s="352" t="e">
        <f>MATCH(B2131,STUDIES!$A$4:$A$503,0)</f>
        <v>#N/A</v>
      </c>
    </row>
    <row r="2132" spans="1:1" ht="18" customHeight="1" x14ac:dyDescent="0.25">
      <c r="A2132" s="352" t="e">
        <f>MATCH(B2132,STUDIES!$A$4:$A$503,0)</f>
        <v>#N/A</v>
      </c>
    </row>
    <row r="2133" spans="1:1" ht="18" customHeight="1" x14ac:dyDescent="0.25">
      <c r="A2133" s="352" t="e">
        <f>MATCH(B2133,STUDIES!$A$4:$A$503,0)</f>
        <v>#N/A</v>
      </c>
    </row>
    <row r="2134" spans="1:1" ht="18" customHeight="1" x14ac:dyDescent="0.25">
      <c r="A2134" s="352" t="e">
        <f>MATCH(B2134,STUDIES!$A$4:$A$503,0)</f>
        <v>#N/A</v>
      </c>
    </row>
    <row r="2135" spans="1:1" ht="18" customHeight="1" x14ac:dyDescent="0.25">
      <c r="A2135" s="352" t="e">
        <f>MATCH(B2135,STUDIES!$A$4:$A$503,0)</f>
        <v>#N/A</v>
      </c>
    </row>
    <row r="2136" spans="1:1" ht="18" customHeight="1" x14ac:dyDescent="0.25">
      <c r="A2136" s="352" t="e">
        <f>MATCH(B2136,STUDIES!$A$4:$A$503,0)</f>
        <v>#N/A</v>
      </c>
    </row>
    <row r="2137" spans="1:1" ht="18" customHeight="1" x14ac:dyDescent="0.25">
      <c r="A2137" s="352" t="e">
        <f>MATCH(B2137,STUDIES!$A$4:$A$503,0)</f>
        <v>#N/A</v>
      </c>
    </row>
    <row r="2138" spans="1:1" ht="18" customHeight="1" x14ac:dyDescent="0.25">
      <c r="A2138" s="352" t="e">
        <f>MATCH(B2138,STUDIES!$A$4:$A$503,0)</f>
        <v>#N/A</v>
      </c>
    </row>
    <row r="2139" spans="1:1" ht="18" customHeight="1" x14ac:dyDescent="0.25">
      <c r="A2139" s="352" t="e">
        <f>MATCH(B2139,STUDIES!$A$4:$A$503,0)</f>
        <v>#N/A</v>
      </c>
    </row>
    <row r="2140" spans="1:1" ht="18" customHeight="1" x14ac:dyDescent="0.25">
      <c r="A2140" s="352" t="e">
        <f>MATCH(B2140,STUDIES!$A$4:$A$503,0)</f>
        <v>#N/A</v>
      </c>
    </row>
    <row r="2141" spans="1:1" ht="18" customHeight="1" x14ac:dyDescent="0.25">
      <c r="A2141" s="352" t="e">
        <f>MATCH(B2141,STUDIES!$A$4:$A$503,0)</f>
        <v>#N/A</v>
      </c>
    </row>
    <row r="2142" spans="1:1" ht="18" customHeight="1" x14ac:dyDescent="0.25">
      <c r="A2142" s="352" t="e">
        <f>MATCH(B2142,STUDIES!$A$4:$A$503,0)</f>
        <v>#N/A</v>
      </c>
    </row>
    <row r="2143" spans="1:1" ht="18" customHeight="1" x14ac:dyDescent="0.25">
      <c r="A2143" s="352" t="e">
        <f>MATCH(B2143,STUDIES!$A$4:$A$503,0)</f>
        <v>#N/A</v>
      </c>
    </row>
    <row r="2144" spans="1:1" ht="18" customHeight="1" x14ac:dyDescent="0.25">
      <c r="A2144" s="352" t="e">
        <f>MATCH(B2144,STUDIES!$A$4:$A$503,0)</f>
        <v>#N/A</v>
      </c>
    </row>
    <row r="2145" spans="1:1" ht="18" customHeight="1" x14ac:dyDescent="0.25">
      <c r="A2145" s="352" t="e">
        <f>MATCH(B2145,STUDIES!$A$4:$A$503,0)</f>
        <v>#N/A</v>
      </c>
    </row>
    <row r="2146" spans="1:1" ht="18" customHeight="1" x14ac:dyDescent="0.25">
      <c r="A2146" s="352" t="e">
        <f>MATCH(B2146,STUDIES!$A$4:$A$503,0)</f>
        <v>#N/A</v>
      </c>
    </row>
    <row r="2147" spans="1:1" ht="18" customHeight="1" x14ac:dyDescent="0.25">
      <c r="A2147" s="352" t="e">
        <f>MATCH(B2147,STUDIES!$A$4:$A$503,0)</f>
        <v>#N/A</v>
      </c>
    </row>
    <row r="2148" spans="1:1" ht="18" customHeight="1" x14ac:dyDescent="0.25">
      <c r="A2148" s="352" t="e">
        <f>MATCH(B2148,STUDIES!$A$4:$A$503,0)</f>
        <v>#N/A</v>
      </c>
    </row>
    <row r="2149" spans="1:1" ht="18" customHeight="1" x14ac:dyDescent="0.25">
      <c r="A2149" s="352" t="e">
        <f>MATCH(B2149,STUDIES!$A$4:$A$503,0)</f>
        <v>#N/A</v>
      </c>
    </row>
    <row r="2150" spans="1:1" ht="18" customHeight="1" x14ac:dyDescent="0.25">
      <c r="A2150" s="352" t="e">
        <f>MATCH(B2150,STUDIES!$A$4:$A$503,0)</f>
        <v>#N/A</v>
      </c>
    </row>
    <row r="2151" spans="1:1" ht="18" customHeight="1" x14ac:dyDescent="0.25">
      <c r="A2151" s="352" t="e">
        <f>MATCH(B2151,STUDIES!$A$4:$A$503,0)</f>
        <v>#N/A</v>
      </c>
    </row>
    <row r="2152" spans="1:1" ht="18" customHeight="1" x14ac:dyDescent="0.25">
      <c r="A2152" s="352" t="e">
        <f>MATCH(B2152,STUDIES!$A$4:$A$503,0)</f>
        <v>#N/A</v>
      </c>
    </row>
    <row r="2153" spans="1:1" ht="18" customHeight="1" x14ac:dyDescent="0.25">
      <c r="A2153" s="352" t="e">
        <f>MATCH(B2153,STUDIES!$A$4:$A$503,0)</f>
        <v>#N/A</v>
      </c>
    </row>
    <row r="2154" spans="1:1" ht="18" customHeight="1" x14ac:dyDescent="0.25">
      <c r="A2154" s="352" t="e">
        <f>MATCH(B2154,STUDIES!$A$4:$A$503,0)</f>
        <v>#N/A</v>
      </c>
    </row>
    <row r="2155" spans="1:1" ht="18" customHeight="1" x14ac:dyDescent="0.25">
      <c r="A2155" s="352" t="e">
        <f>MATCH(B2155,STUDIES!$A$4:$A$503,0)</f>
        <v>#N/A</v>
      </c>
    </row>
    <row r="2156" spans="1:1" ht="18" customHeight="1" x14ac:dyDescent="0.25">
      <c r="A2156" s="352" t="e">
        <f>MATCH(B2156,STUDIES!$A$4:$A$503,0)</f>
        <v>#N/A</v>
      </c>
    </row>
    <row r="2157" spans="1:1" ht="18" customHeight="1" x14ac:dyDescent="0.25">
      <c r="A2157" s="352" t="e">
        <f>MATCH(B2157,STUDIES!$A$4:$A$503,0)</f>
        <v>#N/A</v>
      </c>
    </row>
    <row r="2158" spans="1:1" ht="18" customHeight="1" x14ac:dyDescent="0.25">
      <c r="A2158" s="352" t="e">
        <f>MATCH(B2158,STUDIES!$A$4:$A$503,0)</f>
        <v>#N/A</v>
      </c>
    </row>
    <row r="2159" spans="1:1" ht="18" customHeight="1" x14ac:dyDescent="0.25">
      <c r="A2159" s="352" t="e">
        <f>MATCH(B2159,STUDIES!$A$4:$A$503,0)</f>
        <v>#N/A</v>
      </c>
    </row>
    <row r="2160" spans="1:1" ht="18" customHeight="1" x14ac:dyDescent="0.25">
      <c r="A2160" s="352" t="e">
        <f>MATCH(B2160,STUDIES!$A$4:$A$503,0)</f>
        <v>#N/A</v>
      </c>
    </row>
    <row r="2161" spans="1:1" ht="18" customHeight="1" x14ac:dyDescent="0.25">
      <c r="A2161" s="352" t="e">
        <f>MATCH(B2161,STUDIES!$A$4:$A$503,0)</f>
        <v>#N/A</v>
      </c>
    </row>
    <row r="2162" spans="1:1" ht="18" customHeight="1" x14ac:dyDescent="0.25">
      <c r="A2162" s="352" t="e">
        <f>MATCH(B2162,STUDIES!$A$4:$A$503,0)</f>
        <v>#N/A</v>
      </c>
    </row>
    <row r="2163" spans="1:1" ht="18" customHeight="1" x14ac:dyDescent="0.25">
      <c r="A2163" s="352" t="e">
        <f>MATCH(B2163,STUDIES!$A$4:$A$503,0)</f>
        <v>#N/A</v>
      </c>
    </row>
    <row r="2164" spans="1:1" ht="18" customHeight="1" x14ac:dyDescent="0.25">
      <c r="A2164" s="352" t="e">
        <f>MATCH(B2164,STUDIES!$A$4:$A$503,0)</f>
        <v>#N/A</v>
      </c>
    </row>
    <row r="2165" spans="1:1" ht="18" customHeight="1" x14ac:dyDescent="0.25">
      <c r="A2165" s="352" t="e">
        <f>MATCH(B2165,STUDIES!$A$4:$A$503,0)</f>
        <v>#N/A</v>
      </c>
    </row>
    <row r="2166" spans="1:1" ht="18" customHeight="1" x14ac:dyDescent="0.25">
      <c r="A2166" s="352" t="e">
        <f>MATCH(B2166,STUDIES!$A$4:$A$503,0)</f>
        <v>#N/A</v>
      </c>
    </row>
    <row r="2167" spans="1:1" ht="18" customHeight="1" x14ac:dyDescent="0.25">
      <c r="A2167" s="352" t="e">
        <f>MATCH(B2167,STUDIES!$A$4:$A$503,0)</f>
        <v>#N/A</v>
      </c>
    </row>
    <row r="2168" spans="1:1" ht="18" customHeight="1" x14ac:dyDescent="0.25">
      <c r="A2168" s="352" t="e">
        <f>MATCH(B2168,STUDIES!$A$4:$A$503,0)</f>
        <v>#N/A</v>
      </c>
    </row>
    <row r="2169" spans="1:1" ht="18" customHeight="1" x14ac:dyDescent="0.25">
      <c r="A2169" s="352" t="e">
        <f>MATCH(B2169,STUDIES!$A$4:$A$503,0)</f>
        <v>#N/A</v>
      </c>
    </row>
    <row r="2170" spans="1:1" ht="18" customHeight="1" x14ac:dyDescent="0.25">
      <c r="A2170" s="352" t="e">
        <f>MATCH(B2170,STUDIES!$A$4:$A$503,0)</f>
        <v>#N/A</v>
      </c>
    </row>
    <row r="2171" spans="1:1" ht="18" customHeight="1" x14ac:dyDescent="0.25">
      <c r="A2171" s="352" t="e">
        <f>MATCH(B2171,STUDIES!$A$4:$A$503,0)</f>
        <v>#N/A</v>
      </c>
    </row>
    <row r="2172" spans="1:1" ht="18" customHeight="1" x14ac:dyDescent="0.25">
      <c r="A2172" s="352" t="e">
        <f>MATCH(B2172,STUDIES!$A$4:$A$503,0)</f>
        <v>#N/A</v>
      </c>
    </row>
    <row r="2173" spans="1:1" ht="18" customHeight="1" x14ac:dyDescent="0.25">
      <c r="A2173" s="352" t="e">
        <f>MATCH(B2173,STUDIES!$A$4:$A$503,0)</f>
        <v>#N/A</v>
      </c>
    </row>
    <row r="2174" spans="1:1" ht="18" customHeight="1" x14ac:dyDescent="0.25">
      <c r="A2174" s="352" t="e">
        <f>MATCH(B2174,STUDIES!$A$4:$A$503,0)</f>
        <v>#N/A</v>
      </c>
    </row>
    <row r="2175" spans="1:1" ht="18" customHeight="1" x14ac:dyDescent="0.25">
      <c r="A2175" s="352" t="e">
        <f>MATCH(B2175,STUDIES!$A$4:$A$503,0)</f>
        <v>#N/A</v>
      </c>
    </row>
    <row r="2176" spans="1:1" ht="18" customHeight="1" x14ac:dyDescent="0.25">
      <c r="A2176" s="352" t="e">
        <f>MATCH(B2176,STUDIES!$A$4:$A$503,0)</f>
        <v>#N/A</v>
      </c>
    </row>
    <row r="2177" spans="1:1" ht="18" customHeight="1" x14ac:dyDescent="0.25">
      <c r="A2177" s="352" t="e">
        <f>MATCH(B2177,STUDIES!$A$4:$A$503,0)</f>
        <v>#N/A</v>
      </c>
    </row>
    <row r="2178" spans="1:1" ht="18" customHeight="1" x14ac:dyDescent="0.25">
      <c r="A2178" s="352" t="e">
        <f>MATCH(B2178,STUDIES!$A$4:$A$503,0)</f>
        <v>#N/A</v>
      </c>
    </row>
    <row r="2179" spans="1:1" ht="18" customHeight="1" x14ac:dyDescent="0.25">
      <c r="A2179" s="352" t="e">
        <f>MATCH(B2179,STUDIES!$A$4:$A$503,0)</f>
        <v>#N/A</v>
      </c>
    </row>
    <row r="2180" spans="1:1" ht="18" customHeight="1" x14ac:dyDescent="0.25">
      <c r="A2180" s="352" t="e">
        <f>MATCH(B2180,STUDIES!$A$4:$A$503,0)</f>
        <v>#N/A</v>
      </c>
    </row>
    <row r="2181" spans="1:1" ht="18" customHeight="1" x14ac:dyDescent="0.25">
      <c r="A2181" s="352" t="e">
        <f>MATCH(B2181,STUDIES!$A$4:$A$503,0)</f>
        <v>#N/A</v>
      </c>
    </row>
    <row r="2182" spans="1:1" ht="18" customHeight="1" x14ac:dyDescent="0.25">
      <c r="A2182" s="352" t="e">
        <f>MATCH(B2182,STUDIES!$A$4:$A$503,0)</f>
        <v>#N/A</v>
      </c>
    </row>
    <row r="2183" spans="1:1" ht="18" customHeight="1" x14ac:dyDescent="0.25">
      <c r="A2183" s="352" t="e">
        <f>MATCH(B2183,STUDIES!$A$4:$A$503,0)</f>
        <v>#N/A</v>
      </c>
    </row>
    <row r="2184" spans="1:1" ht="18" customHeight="1" x14ac:dyDescent="0.25">
      <c r="A2184" s="352" t="e">
        <f>MATCH(B2184,STUDIES!$A$4:$A$503,0)</f>
        <v>#N/A</v>
      </c>
    </row>
    <row r="2185" spans="1:1" ht="18" customHeight="1" x14ac:dyDescent="0.25">
      <c r="A2185" s="352" t="e">
        <f>MATCH(B2185,STUDIES!$A$4:$A$503,0)</f>
        <v>#N/A</v>
      </c>
    </row>
    <row r="2186" spans="1:1" ht="18" customHeight="1" x14ac:dyDescent="0.25">
      <c r="A2186" s="352" t="e">
        <f>MATCH(B2186,STUDIES!$A$4:$A$503,0)</f>
        <v>#N/A</v>
      </c>
    </row>
    <row r="2187" spans="1:1" ht="18" customHeight="1" x14ac:dyDescent="0.25">
      <c r="A2187" s="352" t="e">
        <f>MATCH(B2187,STUDIES!$A$4:$A$503,0)</f>
        <v>#N/A</v>
      </c>
    </row>
    <row r="2188" spans="1:1" ht="18" customHeight="1" x14ac:dyDescent="0.25">
      <c r="A2188" s="352" t="e">
        <f>MATCH(B2188,STUDIES!$A$4:$A$503,0)</f>
        <v>#N/A</v>
      </c>
    </row>
    <row r="2189" spans="1:1" ht="18" customHeight="1" x14ac:dyDescent="0.25">
      <c r="A2189" s="352" t="e">
        <f>MATCH(B2189,STUDIES!$A$4:$A$503,0)</f>
        <v>#N/A</v>
      </c>
    </row>
    <row r="2190" spans="1:1" ht="18" customHeight="1" x14ac:dyDescent="0.25">
      <c r="A2190" s="352" t="e">
        <f>MATCH(B2190,STUDIES!$A$4:$A$503,0)</f>
        <v>#N/A</v>
      </c>
    </row>
    <row r="2191" spans="1:1" ht="18" customHeight="1" x14ac:dyDescent="0.25">
      <c r="A2191" s="352" t="e">
        <f>MATCH(B2191,STUDIES!$A$4:$A$503,0)</f>
        <v>#N/A</v>
      </c>
    </row>
    <row r="2192" spans="1:1" ht="18" customHeight="1" x14ac:dyDescent="0.25">
      <c r="A2192" s="352" t="e">
        <f>MATCH(B2192,STUDIES!$A$4:$A$503,0)</f>
        <v>#N/A</v>
      </c>
    </row>
    <row r="2193" spans="1:1" ht="18" customHeight="1" x14ac:dyDescent="0.25">
      <c r="A2193" s="352" t="e">
        <f>MATCH(B2193,STUDIES!$A$4:$A$503,0)</f>
        <v>#N/A</v>
      </c>
    </row>
    <row r="2194" spans="1:1" ht="18" customHeight="1" x14ac:dyDescent="0.25">
      <c r="A2194" s="352" t="e">
        <f>MATCH(B2194,STUDIES!$A$4:$A$503,0)</f>
        <v>#N/A</v>
      </c>
    </row>
    <row r="2195" spans="1:1" ht="18" customHeight="1" x14ac:dyDescent="0.25">
      <c r="A2195" s="352" t="e">
        <f>MATCH(B2195,STUDIES!$A$4:$A$503,0)</f>
        <v>#N/A</v>
      </c>
    </row>
    <row r="2196" spans="1:1" ht="18" customHeight="1" x14ac:dyDescent="0.25">
      <c r="A2196" s="352" t="e">
        <f>MATCH(B2196,STUDIES!$A$4:$A$503,0)</f>
        <v>#N/A</v>
      </c>
    </row>
    <row r="2197" spans="1:1" ht="18" customHeight="1" x14ac:dyDescent="0.25">
      <c r="A2197" s="352" t="e">
        <f>MATCH(B2197,STUDIES!$A$4:$A$503,0)</f>
        <v>#N/A</v>
      </c>
    </row>
    <row r="2198" spans="1:1" ht="18" customHeight="1" x14ac:dyDescent="0.25">
      <c r="A2198" s="352" t="e">
        <f>MATCH(B2198,STUDIES!$A$4:$A$503,0)</f>
        <v>#N/A</v>
      </c>
    </row>
    <row r="2199" spans="1:1" ht="18" customHeight="1" x14ac:dyDescent="0.25">
      <c r="A2199" s="352" t="e">
        <f>MATCH(B2199,STUDIES!$A$4:$A$503,0)</f>
        <v>#N/A</v>
      </c>
    </row>
    <row r="2200" spans="1:1" ht="18" customHeight="1" x14ac:dyDescent="0.25">
      <c r="A2200" s="352" t="e">
        <f>MATCH(B2200,STUDIES!$A$4:$A$503,0)</f>
        <v>#N/A</v>
      </c>
    </row>
    <row r="2201" spans="1:1" ht="18" customHeight="1" x14ac:dyDescent="0.25">
      <c r="A2201" s="352" t="e">
        <f>MATCH(B2201,STUDIES!$A$4:$A$503,0)</f>
        <v>#N/A</v>
      </c>
    </row>
    <row r="2202" spans="1:1" ht="18" customHeight="1" x14ac:dyDescent="0.25">
      <c r="A2202" s="352" t="e">
        <f>MATCH(B2202,STUDIES!$A$4:$A$503,0)</f>
        <v>#N/A</v>
      </c>
    </row>
    <row r="2203" spans="1:1" ht="18" customHeight="1" x14ac:dyDescent="0.25">
      <c r="A2203" s="352" t="e">
        <f>MATCH(B2203,STUDIES!$A$4:$A$503,0)</f>
        <v>#N/A</v>
      </c>
    </row>
    <row r="2204" spans="1:1" ht="18" customHeight="1" x14ac:dyDescent="0.25">
      <c r="A2204" s="352" t="e">
        <f>MATCH(B2204,STUDIES!$A$4:$A$503,0)</f>
        <v>#N/A</v>
      </c>
    </row>
    <row r="2205" spans="1:1" ht="18" customHeight="1" x14ac:dyDescent="0.25">
      <c r="A2205" s="352" t="e">
        <f>MATCH(B2205,STUDIES!$A$4:$A$503,0)</f>
        <v>#N/A</v>
      </c>
    </row>
    <row r="2206" spans="1:1" ht="18" customHeight="1" x14ac:dyDescent="0.25">
      <c r="A2206" s="352" t="e">
        <f>MATCH(B2206,STUDIES!$A$4:$A$503,0)</f>
        <v>#N/A</v>
      </c>
    </row>
    <row r="2207" spans="1:1" ht="18" customHeight="1" x14ac:dyDescent="0.25">
      <c r="A2207" s="352" t="e">
        <f>MATCH(B2207,STUDIES!$A$4:$A$503,0)</f>
        <v>#N/A</v>
      </c>
    </row>
    <row r="2208" spans="1:1" ht="18" customHeight="1" x14ac:dyDescent="0.25">
      <c r="A2208" s="352" t="e">
        <f>MATCH(B2208,STUDIES!$A$4:$A$503,0)</f>
        <v>#N/A</v>
      </c>
    </row>
    <row r="2209" spans="1:1" ht="18" customHeight="1" x14ac:dyDescent="0.25">
      <c r="A2209" s="352" t="e">
        <f>MATCH(B2209,STUDIES!$A$4:$A$503,0)</f>
        <v>#N/A</v>
      </c>
    </row>
    <row r="2210" spans="1:1" ht="18" customHeight="1" x14ac:dyDescent="0.25">
      <c r="A2210" s="352" t="e">
        <f>MATCH(B2210,STUDIES!$A$4:$A$503,0)</f>
        <v>#N/A</v>
      </c>
    </row>
    <row r="2211" spans="1:1" ht="18" customHeight="1" x14ac:dyDescent="0.25">
      <c r="A2211" s="352" t="e">
        <f>MATCH(B2211,STUDIES!$A$4:$A$503,0)</f>
        <v>#N/A</v>
      </c>
    </row>
    <row r="2212" spans="1:1" ht="18" customHeight="1" x14ac:dyDescent="0.25">
      <c r="A2212" s="352" t="e">
        <f>MATCH(B2212,STUDIES!$A$4:$A$503,0)</f>
        <v>#N/A</v>
      </c>
    </row>
    <row r="2213" spans="1:1" ht="18" customHeight="1" x14ac:dyDescent="0.25">
      <c r="A2213" s="352" t="e">
        <f>MATCH(B2213,STUDIES!$A$4:$A$503,0)</f>
        <v>#N/A</v>
      </c>
    </row>
    <row r="2214" spans="1:1" ht="18" customHeight="1" x14ac:dyDescent="0.25">
      <c r="A2214" s="352" t="e">
        <f>MATCH(B2214,STUDIES!$A$4:$A$503,0)</f>
        <v>#N/A</v>
      </c>
    </row>
    <row r="2215" spans="1:1" ht="18" customHeight="1" x14ac:dyDescent="0.25">
      <c r="A2215" s="352" t="e">
        <f>MATCH(B2215,STUDIES!$A$4:$A$503,0)</f>
        <v>#N/A</v>
      </c>
    </row>
    <row r="2216" spans="1:1" ht="18" customHeight="1" x14ac:dyDescent="0.25">
      <c r="A2216" s="352" t="e">
        <f>MATCH(B2216,STUDIES!$A$4:$A$503,0)</f>
        <v>#N/A</v>
      </c>
    </row>
    <row r="2217" spans="1:1" ht="18" customHeight="1" x14ac:dyDescent="0.25">
      <c r="A2217" s="352" t="e">
        <f>MATCH(B2217,STUDIES!$A$4:$A$503,0)</f>
        <v>#N/A</v>
      </c>
    </row>
    <row r="2218" spans="1:1" ht="18" customHeight="1" x14ac:dyDescent="0.25">
      <c r="A2218" s="352" t="e">
        <f>MATCH(B2218,STUDIES!$A$4:$A$503,0)</f>
        <v>#N/A</v>
      </c>
    </row>
    <row r="2219" spans="1:1" ht="18" customHeight="1" x14ac:dyDescent="0.25">
      <c r="A2219" s="352" t="e">
        <f>MATCH(B2219,STUDIES!$A$4:$A$503,0)</f>
        <v>#N/A</v>
      </c>
    </row>
    <row r="2220" spans="1:1" ht="18" customHeight="1" x14ac:dyDescent="0.25">
      <c r="A2220" s="352" t="e">
        <f>MATCH(B2220,STUDIES!$A$4:$A$503,0)</f>
        <v>#N/A</v>
      </c>
    </row>
    <row r="2221" spans="1:1" ht="18" customHeight="1" x14ac:dyDescent="0.25">
      <c r="A2221" s="352" t="e">
        <f>MATCH(B2221,STUDIES!$A$4:$A$503,0)</f>
        <v>#N/A</v>
      </c>
    </row>
    <row r="2222" spans="1:1" ht="18" customHeight="1" x14ac:dyDescent="0.25">
      <c r="A2222" s="352" t="e">
        <f>MATCH(B2222,STUDIES!$A$4:$A$503,0)</f>
        <v>#N/A</v>
      </c>
    </row>
    <row r="2223" spans="1:1" ht="18" customHeight="1" x14ac:dyDescent="0.25">
      <c r="A2223" s="352" t="e">
        <f>MATCH(B2223,STUDIES!$A$4:$A$503,0)</f>
        <v>#N/A</v>
      </c>
    </row>
    <row r="2224" spans="1:1" ht="18" customHeight="1" x14ac:dyDescent="0.25">
      <c r="A2224" s="352" t="e">
        <f>MATCH(B2224,STUDIES!$A$4:$A$503,0)</f>
        <v>#N/A</v>
      </c>
    </row>
    <row r="2225" spans="1:1" ht="18" customHeight="1" x14ac:dyDescent="0.25">
      <c r="A2225" s="352" t="e">
        <f>MATCH(B2225,STUDIES!$A$4:$A$503,0)</f>
        <v>#N/A</v>
      </c>
    </row>
    <row r="2226" spans="1:1" ht="18" customHeight="1" x14ac:dyDescent="0.25">
      <c r="A2226" s="352" t="e">
        <f>MATCH(B2226,STUDIES!$A$4:$A$503,0)</f>
        <v>#N/A</v>
      </c>
    </row>
    <row r="2227" spans="1:1" ht="18" customHeight="1" x14ac:dyDescent="0.25">
      <c r="A2227" s="352" t="e">
        <f>MATCH(B2227,STUDIES!$A$4:$A$503,0)</f>
        <v>#N/A</v>
      </c>
    </row>
    <row r="2228" spans="1:1" ht="18" customHeight="1" x14ac:dyDescent="0.25">
      <c r="A2228" s="352" t="e">
        <f>MATCH(B2228,STUDIES!$A$4:$A$503,0)</f>
        <v>#N/A</v>
      </c>
    </row>
    <row r="2229" spans="1:1" ht="18" customHeight="1" x14ac:dyDescent="0.25">
      <c r="A2229" s="352" t="e">
        <f>MATCH(B2229,STUDIES!$A$4:$A$503,0)</f>
        <v>#N/A</v>
      </c>
    </row>
    <row r="2230" spans="1:1" ht="18" customHeight="1" x14ac:dyDescent="0.25">
      <c r="A2230" s="352" t="e">
        <f>MATCH(B2230,STUDIES!$A$4:$A$503,0)</f>
        <v>#N/A</v>
      </c>
    </row>
    <row r="2231" spans="1:1" ht="18" customHeight="1" x14ac:dyDescent="0.25">
      <c r="A2231" s="352" t="e">
        <f>MATCH(B2231,STUDIES!$A$4:$A$503,0)</f>
        <v>#N/A</v>
      </c>
    </row>
    <row r="2232" spans="1:1" ht="18" customHeight="1" x14ac:dyDescent="0.25">
      <c r="A2232" s="352" t="e">
        <f>MATCH(B2232,STUDIES!$A$4:$A$503,0)</f>
        <v>#N/A</v>
      </c>
    </row>
    <row r="2233" spans="1:1" ht="18" customHeight="1" x14ac:dyDescent="0.25">
      <c r="A2233" s="352" t="e">
        <f>MATCH(B2233,STUDIES!$A$4:$A$503,0)</f>
        <v>#N/A</v>
      </c>
    </row>
    <row r="2234" spans="1:1" ht="18" customHeight="1" x14ac:dyDescent="0.25">
      <c r="A2234" s="352" t="e">
        <f>MATCH(B2234,STUDIES!$A$4:$A$503,0)</f>
        <v>#N/A</v>
      </c>
    </row>
    <row r="2235" spans="1:1" ht="18" customHeight="1" x14ac:dyDescent="0.25">
      <c r="A2235" s="352" t="e">
        <f>MATCH(B2235,STUDIES!$A$4:$A$503,0)</f>
        <v>#N/A</v>
      </c>
    </row>
    <row r="2236" spans="1:1" ht="18" customHeight="1" x14ac:dyDescent="0.25">
      <c r="A2236" s="352" t="e">
        <f>MATCH(B2236,STUDIES!$A$4:$A$503,0)</f>
        <v>#N/A</v>
      </c>
    </row>
    <row r="2237" spans="1:1" ht="18" customHeight="1" x14ac:dyDescent="0.25">
      <c r="A2237" s="352" t="e">
        <f>MATCH(B2237,STUDIES!$A$4:$A$503,0)</f>
        <v>#N/A</v>
      </c>
    </row>
    <row r="2238" spans="1:1" ht="18" customHeight="1" x14ac:dyDescent="0.25">
      <c r="A2238" s="352" t="e">
        <f>MATCH(B2238,STUDIES!$A$4:$A$503,0)</f>
        <v>#N/A</v>
      </c>
    </row>
    <row r="2239" spans="1:1" ht="18" customHeight="1" x14ac:dyDescent="0.25">
      <c r="A2239" s="352" t="e">
        <f>MATCH(B2239,STUDIES!$A$4:$A$503,0)</f>
        <v>#N/A</v>
      </c>
    </row>
    <row r="2240" spans="1:1" ht="18" customHeight="1" x14ac:dyDescent="0.25">
      <c r="A2240" s="352" t="e">
        <f>MATCH(B2240,STUDIES!$A$4:$A$503,0)</f>
        <v>#N/A</v>
      </c>
    </row>
    <row r="2241" spans="1:1" ht="18" customHeight="1" x14ac:dyDescent="0.25">
      <c r="A2241" s="352" t="e">
        <f>MATCH(B2241,STUDIES!$A$4:$A$503,0)</f>
        <v>#N/A</v>
      </c>
    </row>
    <row r="2242" spans="1:1" ht="18" customHeight="1" x14ac:dyDescent="0.25">
      <c r="A2242" s="352" t="e">
        <f>MATCH(B2242,STUDIES!$A$4:$A$503,0)</f>
        <v>#N/A</v>
      </c>
    </row>
    <row r="2243" spans="1:1" ht="18" customHeight="1" x14ac:dyDescent="0.25">
      <c r="A2243" s="352" t="e">
        <f>MATCH(B2243,STUDIES!$A$4:$A$503,0)</f>
        <v>#N/A</v>
      </c>
    </row>
    <row r="2244" spans="1:1" ht="18" customHeight="1" x14ac:dyDescent="0.25">
      <c r="A2244" s="352" t="e">
        <f>MATCH(B2244,STUDIES!$A$4:$A$503,0)</f>
        <v>#N/A</v>
      </c>
    </row>
    <row r="2245" spans="1:1" ht="18" customHeight="1" x14ac:dyDescent="0.25">
      <c r="A2245" s="352" t="e">
        <f>MATCH(B2245,STUDIES!$A$4:$A$503,0)</f>
        <v>#N/A</v>
      </c>
    </row>
    <row r="2246" spans="1:1" ht="18" customHeight="1" x14ac:dyDescent="0.25">
      <c r="A2246" s="352" t="e">
        <f>MATCH(B2246,STUDIES!$A$4:$A$503,0)</f>
        <v>#N/A</v>
      </c>
    </row>
    <row r="2247" spans="1:1" ht="18" customHeight="1" x14ac:dyDescent="0.25">
      <c r="A2247" s="352" t="e">
        <f>MATCH(B2247,STUDIES!$A$4:$A$503,0)</f>
        <v>#N/A</v>
      </c>
    </row>
    <row r="2248" spans="1:1" ht="18" customHeight="1" x14ac:dyDescent="0.25">
      <c r="A2248" s="352" t="e">
        <f>MATCH(B2248,STUDIES!$A$4:$A$503,0)</f>
        <v>#N/A</v>
      </c>
    </row>
    <row r="2249" spans="1:1" ht="18" customHeight="1" x14ac:dyDescent="0.25">
      <c r="A2249" s="352" t="e">
        <f>MATCH(B2249,STUDIES!$A$4:$A$503,0)</f>
        <v>#N/A</v>
      </c>
    </row>
    <row r="2250" spans="1:1" ht="18" customHeight="1" x14ac:dyDescent="0.25">
      <c r="A2250" s="352" t="e">
        <f>MATCH(B2250,STUDIES!$A$4:$A$503,0)</f>
        <v>#N/A</v>
      </c>
    </row>
    <row r="2251" spans="1:1" ht="18" customHeight="1" x14ac:dyDescent="0.25">
      <c r="A2251" s="352" t="e">
        <f>MATCH(B2251,STUDIES!$A$4:$A$503,0)</f>
        <v>#N/A</v>
      </c>
    </row>
    <row r="2252" spans="1:1" ht="18" customHeight="1" x14ac:dyDescent="0.25">
      <c r="A2252" s="352" t="e">
        <f>MATCH(B2252,STUDIES!$A$4:$A$503,0)</f>
        <v>#N/A</v>
      </c>
    </row>
    <row r="2253" spans="1:1" ht="18" customHeight="1" x14ac:dyDescent="0.25">
      <c r="A2253" s="352" t="e">
        <f>MATCH(B2253,STUDIES!$A$4:$A$503,0)</f>
        <v>#N/A</v>
      </c>
    </row>
    <row r="2254" spans="1:1" ht="18" customHeight="1" x14ac:dyDescent="0.25">
      <c r="A2254" s="352" t="e">
        <f>MATCH(B2254,STUDIES!$A$4:$A$503,0)</f>
        <v>#N/A</v>
      </c>
    </row>
    <row r="2255" spans="1:1" ht="18" customHeight="1" x14ac:dyDescent="0.25">
      <c r="A2255" s="352" t="e">
        <f>MATCH(B2255,STUDIES!$A$4:$A$503,0)</f>
        <v>#N/A</v>
      </c>
    </row>
    <row r="2256" spans="1:1" ht="18" customHeight="1" x14ac:dyDescent="0.25">
      <c r="A2256" s="352" t="e">
        <f>MATCH(B2256,STUDIES!$A$4:$A$503,0)</f>
        <v>#N/A</v>
      </c>
    </row>
    <row r="2257" spans="1:1" ht="18" customHeight="1" x14ac:dyDescent="0.25">
      <c r="A2257" s="352" t="e">
        <f>MATCH(B2257,STUDIES!$A$4:$A$503,0)</f>
        <v>#N/A</v>
      </c>
    </row>
    <row r="2258" spans="1:1" ht="18" customHeight="1" x14ac:dyDescent="0.25">
      <c r="A2258" s="352" t="e">
        <f>MATCH(B2258,STUDIES!$A$4:$A$503,0)</f>
        <v>#N/A</v>
      </c>
    </row>
    <row r="2259" spans="1:1" ht="18" customHeight="1" x14ac:dyDescent="0.25">
      <c r="A2259" s="352" t="e">
        <f>MATCH(B2259,STUDIES!$A$4:$A$503,0)</f>
        <v>#N/A</v>
      </c>
    </row>
    <row r="2260" spans="1:1" ht="18" customHeight="1" x14ac:dyDescent="0.25">
      <c r="A2260" s="352" t="e">
        <f>MATCH(B2260,STUDIES!$A$4:$A$503,0)</f>
        <v>#N/A</v>
      </c>
    </row>
    <row r="2261" spans="1:1" ht="18" customHeight="1" x14ac:dyDescent="0.25">
      <c r="A2261" s="352" t="e">
        <f>MATCH(B2261,STUDIES!$A$4:$A$503,0)</f>
        <v>#N/A</v>
      </c>
    </row>
    <row r="2262" spans="1:1" ht="18" customHeight="1" x14ac:dyDescent="0.25">
      <c r="A2262" s="352" t="e">
        <f>MATCH(B2262,STUDIES!$A$4:$A$503,0)</f>
        <v>#N/A</v>
      </c>
    </row>
    <row r="2263" spans="1:1" ht="18" customHeight="1" x14ac:dyDescent="0.25">
      <c r="A2263" s="352" t="e">
        <f>MATCH(B2263,STUDIES!$A$4:$A$503,0)</f>
        <v>#N/A</v>
      </c>
    </row>
    <row r="2264" spans="1:1" ht="18" customHeight="1" x14ac:dyDescent="0.25">
      <c r="A2264" s="352" t="e">
        <f>MATCH(B2264,STUDIES!$A$4:$A$503,0)</f>
        <v>#N/A</v>
      </c>
    </row>
    <row r="2265" spans="1:1" ht="18" customHeight="1" x14ac:dyDescent="0.25">
      <c r="A2265" s="352" t="e">
        <f>MATCH(B2265,STUDIES!$A$4:$A$503,0)</f>
        <v>#N/A</v>
      </c>
    </row>
    <row r="2266" spans="1:1" ht="18" customHeight="1" x14ac:dyDescent="0.25">
      <c r="A2266" s="352" t="e">
        <f>MATCH(B2266,STUDIES!$A$4:$A$503,0)</f>
        <v>#N/A</v>
      </c>
    </row>
    <row r="2267" spans="1:1" ht="18" customHeight="1" x14ac:dyDescent="0.25">
      <c r="A2267" s="352" t="e">
        <f>MATCH(B2267,STUDIES!$A$4:$A$503,0)</f>
        <v>#N/A</v>
      </c>
    </row>
    <row r="2268" spans="1:1" ht="18" customHeight="1" x14ac:dyDescent="0.25">
      <c r="A2268" s="352" t="e">
        <f>MATCH(B2268,STUDIES!$A$4:$A$503,0)</f>
        <v>#N/A</v>
      </c>
    </row>
    <row r="2269" spans="1:1" ht="18" customHeight="1" x14ac:dyDescent="0.25">
      <c r="A2269" s="352" t="e">
        <f>MATCH(B2269,STUDIES!$A$4:$A$503,0)</f>
        <v>#N/A</v>
      </c>
    </row>
    <row r="2270" spans="1:1" ht="18" customHeight="1" x14ac:dyDescent="0.25">
      <c r="A2270" s="352" t="e">
        <f>MATCH(B2270,STUDIES!$A$4:$A$503,0)</f>
        <v>#N/A</v>
      </c>
    </row>
    <row r="2271" spans="1:1" ht="18" customHeight="1" x14ac:dyDescent="0.25">
      <c r="A2271" s="352" t="e">
        <f>MATCH(B2271,STUDIES!$A$4:$A$503,0)</f>
        <v>#N/A</v>
      </c>
    </row>
    <row r="2272" spans="1:1" ht="18" customHeight="1" x14ac:dyDescent="0.25">
      <c r="A2272" s="352" t="e">
        <f>MATCH(B2272,STUDIES!$A$4:$A$503,0)</f>
        <v>#N/A</v>
      </c>
    </row>
    <row r="2273" spans="1:1" ht="18" customHeight="1" x14ac:dyDescent="0.25">
      <c r="A2273" s="352" t="e">
        <f>MATCH(B2273,STUDIES!$A$4:$A$503,0)</f>
        <v>#N/A</v>
      </c>
    </row>
    <row r="2274" spans="1:1" ht="18" customHeight="1" x14ac:dyDescent="0.25">
      <c r="A2274" s="352" t="e">
        <f>MATCH(B2274,STUDIES!$A$4:$A$503,0)</f>
        <v>#N/A</v>
      </c>
    </row>
    <row r="2275" spans="1:1" ht="18" customHeight="1" x14ac:dyDescent="0.25">
      <c r="A2275" s="352" t="e">
        <f>MATCH(B2275,STUDIES!$A$4:$A$503,0)</f>
        <v>#N/A</v>
      </c>
    </row>
    <row r="2276" spans="1:1" ht="18" customHeight="1" x14ac:dyDescent="0.25">
      <c r="A2276" s="352" t="e">
        <f>MATCH(B2276,STUDIES!$A$4:$A$503,0)</f>
        <v>#N/A</v>
      </c>
    </row>
    <row r="2277" spans="1:1" ht="18" customHeight="1" x14ac:dyDescent="0.25">
      <c r="A2277" s="352" t="e">
        <f>MATCH(B2277,STUDIES!$A$4:$A$503,0)</f>
        <v>#N/A</v>
      </c>
    </row>
    <row r="2278" spans="1:1" ht="18" customHeight="1" x14ac:dyDescent="0.25">
      <c r="A2278" s="352" t="e">
        <f>MATCH(B2278,STUDIES!$A$4:$A$503,0)</f>
        <v>#N/A</v>
      </c>
    </row>
    <row r="2279" spans="1:1" ht="18" customHeight="1" x14ac:dyDescent="0.25">
      <c r="A2279" s="352" t="e">
        <f>MATCH(B2279,STUDIES!$A$4:$A$503,0)</f>
        <v>#N/A</v>
      </c>
    </row>
    <row r="2280" spans="1:1" ht="18" customHeight="1" x14ac:dyDescent="0.25">
      <c r="A2280" s="352" t="e">
        <f>MATCH(B2280,STUDIES!$A$4:$A$503,0)</f>
        <v>#N/A</v>
      </c>
    </row>
    <row r="2281" spans="1:1" ht="18" customHeight="1" x14ac:dyDescent="0.25">
      <c r="A2281" s="352" t="e">
        <f>MATCH(B2281,STUDIES!$A$4:$A$503,0)</f>
        <v>#N/A</v>
      </c>
    </row>
    <row r="2282" spans="1:1" ht="18" customHeight="1" x14ac:dyDescent="0.25">
      <c r="A2282" s="352" t="e">
        <f>MATCH(B2282,STUDIES!$A$4:$A$503,0)</f>
        <v>#N/A</v>
      </c>
    </row>
    <row r="2283" spans="1:1" ht="18" customHeight="1" x14ac:dyDescent="0.25">
      <c r="A2283" s="352" t="e">
        <f>MATCH(B2283,STUDIES!$A$4:$A$503,0)</f>
        <v>#N/A</v>
      </c>
    </row>
    <row r="2284" spans="1:1" ht="18" customHeight="1" x14ac:dyDescent="0.25">
      <c r="A2284" s="352" t="e">
        <f>MATCH(B2284,STUDIES!$A$4:$A$503,0)</f>
        <v>#N/A</v>
      </c>
    </row>
    <row r="2285" spans="1:1" ht="18" customHeight="1" x14ac:dyDescent="0.25">
      <c r="A2285" s="352" t="e">
        <f>MATCH(B2285,STUDIES!$A$4:$A$503,0)</f>
        <v>#N/A</v>
      </c>
    </row>
    <row r="2286" spans="1:1" ht="18" customHeight="1" x14ac:dyDescent="0.25">
      <c r="A2286" s="352" t="e">
        <f>MATCH(B2286,STUDIES!$A$4:$A$503,0)</f>
        <v>#N/A</v>
      </c>
    </row>
    <row r="2287" spans="1:1" ht="18" customHeight="1" x14ac:dyDescent="0.25">
      <c r="A2287" s="352" t="e">
        <f>MATCH(B2287,STUDIES!$A$4:$A$503,0)</f>
        <v>#N/A</v>
      </c>
    </row>
    <row r="2288" spans="1:1" ht="18" customHeight="1" x14ac:dyDescent="0.25">
      <c r="A2288" s="352" t="e">
        <f>MATCH(B2288,STUDIES!$A$4:$A$503,0)</f>
        <v>#N/A</v>
      </c>
    </row>
    <row r="2289" spans="1:1" ht="18" customHeight="1" x14ac:dyDescent="0.25">
      <c r="A2289" s="352" t="e">
        <f>MATCH(B2289,STUDIES!$A$4:$A$503,0)</f>
        <v>#N/A</v>
      </c>
    </row>
    <row r="2290" spans="1:1" ht="18" customHeight="1" x14ac:dyDescent="0.25">
      <c r="A2290" s="352" t="e">
        <f>MATCH(B2290,STUDIES!$A$4:$A$503,0)</f>
        <v>#N/A</v>
      </c>
    </row>
    <row r="2291" spans="1:1" ht="18" customHeight="1" x14ac:dyDescent="0.25">
      <c r="A2291" s="352" t="e">
        <f>MATCH(B2291,STUDIES!$A$4:$A$503,0)</f>
        <v>#N/A</v>
      </c>
    </row>
    <row r="2292" spans="1:1" ht="18" customHeight="1" x14ac:dyDescent="0.25">
      <c r="A2292" s="352" t="e">
        <f>MATCH(B2292,STUDIES!$A$4:$A$503,0)</f>
        <v>#N/A</v>
      </c>
    </row>
    <row r="2293" spans="1:1" ht="18" customHeight="1" x14ac:dyDescent="0.25">
      <c r="A2293" s="352" t="e">
        <f>MATCH(B2293,STUDIES!$A$4:$A$503,0)</f>
        <v>#N/A</v>
      </c>
    </row>
    <row r="2294" spans="1:1" ht="18" customHeight="1" x14ac:dyDescent="0.25">
      <c r="A2294" s="352" t="e">
        <f>MATCH(B2294,STUDIES!$A$4:$A$503,0)</f>
        <v>#N/A</v>
      </c>
    </row>
    <row r="2295" spans="1:1" ht="18" customHeight="1" x14ac:dyDescent="0.25">
      <c r="A2295" s="352" t="e">
        <f>MATCH(B2295,STUDIES!$A$4:$A$503,0)</f>
        <v>#N/A</v>
      </c>
    </row>
    <row r="2296" spans="1:1" ht="18" customHeight="1" x14ac:dyDescent="0.25">
      <c r="A2296" s="352" t="e">
        <f>MATCH(B2296,STUDIES!$A$4:$A$503,0)</f>
        <v>#N/A</v>
      </c>
    </row>
    <row r="2297" spans="1:1" ht="18" customHeight="1" x14ac:dyDescent="0.25">
      <c r="A2297" s="352" t="e">
        <f>MATCH(B2297,STUDIES!$A$4:$A$503,0)</f>
        <v>#N/A</v>
      </c>
    </row>
    <row r="2298" spans="1:1" ht="18" customHeight="1" x14ac:dyDescent="0.25">
      <c r="A2298" s="352" t="e">
        <f>MATCH(B2298,STUDIES!$A$4:$A$503,0)</f>
        <v>#N/A</v>
      </c>
    </row>
    <row r="2299" spans="1:1" ht="18" customHeight="1" x14ac:dyDescent="0.25">
      <c r="A2299" s="352" t="e">
        <f>MATCH(B2299,STUDIES!$A$4:$A$503,0)</f>
        <v>#N/A</v>
      </c>
    </row>
    <row r="2300" spans="1:1" ht="18" customHeight="1" x14ac:dyDescent="0.25">
      <c r="A2300" s="352" t="e">
        <f>MATCH(B2300,STUDIES!$A$4:$A$503,0)</f>
        <v>#N/A</v>
      </c>
    </row>
    <row r="2301" spans="1:1" ht="18" customHeight="1" x14ac:dyDescent="0.25">
      <c r="A2301" s="352" t="e">
        <f>MATCH(B2301,STUDIES!$A$4:$A$503,0)</f>
        <v>#N/A</v>
      </c>
    </row>
    <row r="2302" spans="1:1" ht="18" customHeight="1" x14ac:dyDescent="0.25">
      <c r="A2302" s="352" t="e">
        <f>MATCH(B2302,STUDIES!$A$4:$A$503,0)</f>
        <v>#N/A</v>
      </c>
    </row>
    <row r="2303" spans="1:1" ht="18" customHeight="1" x14ac:dyDescent="0.25">
      <c r="A2303" s="352" t="e">
        <f>MATCH(B2303,STUDIES!$A$4:$A$503,0)</f>
        <v>#N/A</v>
      </c>
    </row>
    <row r="2304" spans="1:1" ht="18" customHeight="1" x14ac:dyDescent="0.25">
      <c r="A2304" s="352" t="e">
        <f>MATCH(B2304,STUDIES!$A$4:$A$503,0)</f>
        <v>#N/A</v>
      </c>
    </row>
    <row r="2305" spans="1:1" ht="18" customHeight="1" x14ac:dyDescent="0.25">
      <c r="A2305" s="352" t="e">
        <f>MATCH(B2305,STUDIES!$A$4:$A$503,0)</f>
        <v>#N/A</v>
      </c>
    </row>
    <row r="2306" spans="1:1" ht="18" customHeight="1" x14ac:dyDescent="0.25">
      <c r="A2306" s="352" t="e">
        <f>MATCH(B2306,STUDIES!$A$4:$A$503,0)</f>
        <v>#N/A</v>
      </c>
    </row>
    <row r="2307" spans="1:1" ht="18" customHeight="1" x14ac:dyDescent="0.25">
      <c r="A2307" s="352" t="e">
        <f>MATCH(B2307,STUDIES!$A$4:$A$503,0)</f>
        <v>#N/A</v>
      </c>
    </row>
    <row r="2308" spans="1:1" ht="18" customHeight="1" x14ac:dyDescent="0.25">
      <c r="A2308" s="352" t="e">
        <f>MATCH(B2308,STUDIES!$A$4:$A$503,0)</f>
        <v>#N/A</v>
      </c>
    </row>
    <row r="2309" spans="1:1" ht="18" customHeight="1" x14ac:dyDescent="0.25">
      <c r="A2309" s="352" t="e">
        <f>MATCH(B2309,STUDIES!$A$4:$A$503,0)</f>
        <v>#N/A</v>
      </c>
    </row>
    <row r="2310" spans="1:1" ht="18" customHeight="1" x14ac:dyDescent="0.25">
      <c r="A2310" s="352" t="e">
        <f>MATCH(B2310,STUDIES!$A$4:$A$503,0)</f>
        <v>#N/A</v>
      </c>
    </row>
    <row r="2311" spans="1:1" ht="18" customHeight="1" x14ac:dyDescent="0.25">
      <c r="A2311" s="352" t="e">
        <f>MATCH(B2311,STUDIES!$A$4:$A$503,0)</f>
        <v>#N/A</v>
      </c>
    </row>
    <row r="2312" spans="1:1" ht="18" customHeight="1" x14ac:dyDescent="0.25">
      <c r="A2312" s="352" t="e">
        <f>MATCH(B2312,STUDIES!$A$4:$A$503,0)</f>
        <v>#N/A</v>
      </c>
    </row>
    <row r="2313" spans="1:1" ht="18" customHeight="1" x14ac:dyDescent="0.25">
      <c r="A2313" s="352" t="e">
        <f>MATCH(B2313,STUDIES!$A$4:$A$503,0)</f>
        <v>#N/A</v>
      </c>
    </row>
    <row r="2314" spans="1:1" ht="18" customHeight="1" x14ac:dyDescent="0.25">
      <c r="A2314" s="352" t="e">
        <f>MATCH(B2314,STUDIES!$A$4:$A$503,0)</f>
        <v>#N/A</v>
      </c>
    </row>
    <row r="2315" spans="1:1" ht="18" customHeight="1" x14ac:dyDescent="0.25">
      <c r="A2315" s="352" t="e">
        <f>MATCH(B2315,STUDIES!$A$4:$A$503,0)</f>
        <v>#N/A</v>
      </c>
    </row>
    <row r="2316" spans="1:1" ht="18" customHeight="1" x14ac:dyDescent="0.25">
      <c r="A2316" s="352" t="e">
        <f>MATCH(B2316,STUDIES!$A$4:$A$503,0)</f>
        <v>#N/A</v>
      </c>
    </row>
    <row r="2317" spans="1:1" ht="18" customHeight="1" x14ac:dyDescent="0.25">
      <c r="A2317" s="352" t="e">
        <f>MATCH(B2317,STUDIES!$A$4:$A$503,0)</f>
        <v>#N/A</v>
      </c>
    </row>
    <row r="2318" spans="1:1" ht="18" customHeight="1" x14ac:dyDescent="0.25">
      <c r="A2318" s="352" t="e">
        <f>MATCH(B2318,STUDIES!$A$4:$A$503,0)</f>
        <v>#N/A</v>
      </c>
    </row>
    <row r="2319" spans="1:1" ht="18" customHeight="1" x14ac:dyDescent="0.25">
      <c r="A2319" s="352" t="e">
        <f>MATCH(B2319,STUDIES!$A$4:$A$503,0)</f>
        <v>#N/A</v>
      </c>
    </row>
    <row r="2320" spans="1:1" ht="18" customHeight="1" x14ac:dyDescent="0.25">
      <c r="A2320" s="352" t="e">
        <f>MATCH(B2320,STUDIES!$A$4:$A$503,0)</f>
        <v>#N/A</v>
      </c>
    </row>
    <row r="2321" spans="1:1" ht="18" customHeight="1" x14ac:dyDescent="0.25">
      <c r="A2321" s="352" t="e">
        <f>MATCH(B2321,STUDIES!$A$4:$A$503,0)</f>
        <v>#N/A</v>
      </c>
    </row>
    <row r="2322" spans="1:1" ht="18" customHeight="1" x14ac:dyDescent="0.25">
      <c r="A2322" s="352" t="e">
        <f>MATCH(B2322,STUDIES!$A$4:$A$503,0)</f>
        <v>#N/A</v>
      </c>
    </row>
    <row r="2323" spans="1:1" ht="18" customHeight="1" x14ac:dyDescent="0.25">
      <c r="A2323" s="352" t="e">
        <f>MATCH(B2323,STUDIES!$A$4:$A$503,0)</f>
        <v>#N/A</v>
      </c>
    </row>
    <row r="2324" spans="1:1" ht="18" customHeight="1" x14ac:dyDescent="0.25">
      <c r="A2324" s="352" t="e">
        <f>MATCH(B2324,STUDIES!$A$4:$A$503,0)</f>
        <v>#N/A</v>
      </c>
    </row>
    <row r="2325" spans="1:1" ht="18" customHeight="1" x14ac:dyDescent="0.25">
      <c r="A2325" s="352" t="e">
        <f>MATCH(B2325,STUDIES!$A$4:$A$503,0)</f>
        <v>#N/A</v>
      </c>
    </row>
    <row r="2326" spans="1:1" ht="18" customHeight="1" x14ac:dyDescent="0.25">
      <c r="A2326" s="352" t="e">
        <f>MATCH(B2326,STUDIES!$A$4:$A$503,0)</f>
        <v>#N/A</v>
      </c>
    </row>
    <row r="2327" spans="1:1" ht="18" customHeight="1" x14ac:dyDescent="0.25">
      <c r="A2327" s="352" t="e">
        <f>MATCH(B2327,STUDIES!$A$4:$A$503,0)</f>
        <v>#N/A</v>
      </c>
    </row>
    <row r="2328" spans="1:1" ht="18" customHeight="1" x14ac:dyDescent="0.25">
      <c r="A2328" s="352" t="e">
        <f>MATCH(B2328,STUDIES!$A$4:$A$503,0)</f>
        <v>#N/A</v>
      </c>
    </row>
    <row r="2329" spans="1:1" ht="18" customHeight="1" x14ac:dyDescent="0.25">
      <c r="A2329" s="352" t="e">
        <f>MATCH(B2329,STUDIES!$A$4:$A$503,0)</f>
        <v>#N/A</v>
      </c>
    </row>
    <row r="2330" spans="1:1" ht="18" customHeight="1" x14ac:dyDescent="0.25">
      <c r="A2330" s="352" t="e">
        <f>MATCH(B2330,STUDIES!$A$4:$A$503,0)</f>
        <v>#N/A</v>
      </c>
    </row>
    <row r="2331" spans="1:1" ht="18" customHeight="1" x14ac:dyDescent="0.25">
      <c r="A2331" s="352" t="e">
        <f>MATCH(B2331,STUDIES!$A$4:$A$503,0)</f>
        <v>#N/A</v>
      </c>
    </row>
    <row r="2332" spans="1:1" ht="18" customHeight="1" x14ac:dyDescent="0.25">
      <c r="A2332" s="352" t="e">
        <f>MATCH(B2332,STUDIES!$A$4:$A$503,0)</f>
        <v>#N/A</v>
      </c>
    </row>
    <row r="2333" spans="1:1" ht="18" customHeight="1" x14ac:dyDescent="0.25">
      <c r="A2333" s="352" t="e">
        <f>MATCH(B2333,STUDIES!$A$4:$A$503,0)</f>
        <v>#N/A</v>
      </c>
    </row>
    <row r="2334" spans="1:1" ht="18" customHeight="1" x14ac:dyDescent="0.25">
      <c r="A2334" s="352" t="e">
        <f>MATCH(B2334,STUDIES!$A$4:$A$503,0)</f>
        <v>#N/A</v>
      </c>
    </row>
    <row r="2335" spans="1:1" ht="18" customHeight="1" x14ac:dyDescent="0.25">
      <c r="A2335" s="352" t="e">
        <f>MATCH(B2335,STUDIES!$A$4:$A$503,0)</f>
        <v>#N/A</v>
      </c>
    </row>
    <row r="2336" spans="1:1" ht="18" customHeight="1" x14ac:dyDescent="0.25">
      <c r="A2336" s="352" t="e">
        <f>MATCH(B2336,STUDIES!$A$4:$A$503,0)</f>
        <v>#N/A</v>
      </c>
    </row>
    <row r="2337" spans="1:1" ht="18" customHeight="1" x14ac:dyDescent="0.25">
      <c r="A2337" s="352" t="e">
        <f>MATCH(B2337,STUDIES!$A$4:$A$503,0)</f>
        <v>#N/A</v>
      </c>
    </row>
    <row r="2338" spans="1:1" ht="18" customHeight="1" x14ac:dyDescent="0.25">
      <c r="A2338" s="352" t="e">
        <f>MATCH(B2338,STUDIES!$A$4:$A$503,0)</f>
        <v>#N/A</v>
      </c>
    </row>
    <row r="2339" spans="1:1" ht="18" customHeight="1" x14ac:dyDescent="0.25">
      <c r="A2339" s="352" t="e">
        <f>MATCH(B2339,STUDIES!$A$4:$A$503,0)</f>
        <v>#N/A</v>
      </c>
    </row>
    <row r="2340" spans="1:1" ht="18" customHeight="1" x14ac:dyDescent="0.25">
      <c r="A2340" s="352" t="e">
        <f>MATCH(B2340,STUDIES!$A$4:$A$503,0)</f>
        <v>#N/A</v>
      </c>
    </row>
    <row r="2341" spans="1:1" ht="18" customHeight="1" x14ac:dyDescent="0.25">
      <c r="A2341" s="352" t="e">
        <f>MATCH(B2341,STUDIES!$A$4:$A$503,0)</f>
        <v>#N/A</v>
      </c>
    </row>
    <row r="2342" spans="1:1" ht="18" customHeight="1" x14ac:dyDescent="0.25">
      <c r="A2342" s="352" t="e">
        <f>MATCH(B2342,STUDIES!$A$4:$A$503,0)</f>
        <v>#N/A</v>
      </c>
    </row>
    <row r="2343" spans="1:1" ht="18" customHeight="1" x14ac:dyDescent="0.25">
      <c r="A2343" s="352" t="e">
        <f>MATCH(B2343,STUDIES!$A$4:$A$503,0)</f>
        <v>#N/A</v>
      </c>
    </row>
    <row r="2344" spans="1:1" ht="18" customHeight="1" x14ac:dyDescent="0.25">
      <c r="A2344" s="352" t="e">
        <f>MATCH(B2344,STUDIES!$A$4:$A$503,0)</f>
        <v>#N/A</v>
      </c>
    </row>
    <row r="2345" spans="1:1" ht="18" customHeight="1" x14ac:dyDescent="0.25">
      <c r="A2345" s="352" t="e">
        <f>MATCH(B2345,STUDIES!$A$4:$A$503,0)</f>
        <v>#N/A</v>
      </c>
    </row>
    <row r="2346" spans="1:1" ht="18" customHeight="1" x14ac:dyDescent="0.25">
      <c r="A2346" s="352" t="e">
        <f>MATCH(B2346,STUDIES!$A$4:$A$503,0)</f>
        <v>#N/A</v>
      </c>
    </row>
    <row r="2347" spans="1:1" ht="18" customHeight="1" x14ac:dyDescent="0.25">
      <c r="A2347" s="352" t="e">
        <f>MATCH(B2347,STUDIES!$A$4:$A$503,0)</f>
        <v>#N/A</v>
      </c>
    </row>
    <row r="2348" spans="1:1" ht="18" customHeight="1" x14ac:dyDescent="0.25">
      <c r="A2348" s="352" t="e">
        <f>MATCH(B2348,STUDIES!$A$4:$A$503,0)</f>
        <v>#N/A</v>
      </c>
    </row>
    <row r="2349" spans="1:1" ht="18" customHeight="1" x14ac:dyDescent="0.25">
      <c r="A2349" s="352" t="e">
        <f>MATCH(B2349,STUDIES!$A$4:$A$503,0)</f>
        <v>#N/A</v>
      </c>
    </row>
    <row r="2350" spans="1:1" ht="18" customHeight="1" x14ac:dyDescent="0.25">
      <c r="A2350" s="352" t="e">
        <f>MATCH(B2350,STUDIES!$A$4:$A$503,0)</f>
        <v>#N/A</v>
      </c>
    </row>
    <row r="2351" spans="1:1" ht="18" customHeight="1" x14ac:dyDescent="0.25">
      <c r="A2351" s="352" t="e">
        <f>MATCH(B2351,STUDIES!$A$4:$A$503,0)</f>
        <v>#N/A</v>
      </c>
    </row>
    <row r="2352" spans="1:1" ht="18" customHeight="1" x14ac:dyDescent="0.25">
      <c r="A2352" s="352" t="e">
        <f>MATCH(B2352,STUDIES!$A$4:$A$503,0)</f>
        <v>#N/A</v>
      </c>
    </row>
    <row r="2353" spans="1:1" ht="18" customHeight="1" x14ac:dyDescent="0.25">
      <c r="A2353" s="352" t="e">
        <f>MATCH(B2353,STUDIES!$A$4:$A$503,0)</f>
        <v>#N/A</v>
      </c>
    </row>
    <row r="2354" spans="1:1" ht="18" customHeight="1" x14ac:dyDescent="0.25">
      <c r="A2354" s="352" t="e">
        <f>MATCH(B2354,STUDIES!$A$4:$A$503,0)</f>
        <v>#N/A</v>
      </c>
    </row>
    <row r="2355" spans="1:1" ht="18" customHeight="1" x14ac:dyDescent="0.25">
      <c r="A2355" s="352" t="e">
        <f>MATCH(B2355,STUDIES!$A$4:$A$503,0)</f>
        <v>#N/A</v>
      </c>
    </row>
    <row r="2356" spans="1:1" ht="18" customHeight="1" x14ac:dyDescent="0.25">
      <c r="A2356" s="352" t="e">
        <f>MATCH(B2356,STUDIES!$A$4:$A$503,0)</f>
        <v>#N/A</v>
      </c>
    </row>
    <row r="2357" spans="1:1" ht="18" customHeight="1" x14ac:dyDescent="0.25">
      <c r="A2357" s="352" t="e">
        <f>MATCH(B2357,STUDIES!$A$4:$A$503,0)</f>
        <v>#N/A</v>
      </c>
    </row>
    <row r="2358" spans="1:1" ht="18" customHeight="1" x14ac:dyDescent="0.25">
      <c r="A2358" s="352" t="e">
        <f>MATCH(B2358,STUDIES!$A$4:$A$503,0)</f>
        <v>#N/A</v>
      </c>
    </row>
    <row r="2359" spans="1:1" ht="18" customHeight="1" x14ac:dyDescent="0.25">
      <c r="A2359" s="352" t="e">
        <f>MATCH(B2359,STUDIES!$A$4:$A$503,0)</f>
        <v>#N/A</v>
      </c>
    </row>
    <row r="2360" spans="1:1" ht="18" customHeight="1" x14ac:dyDescent="0.25">
      <c r="A2360" s="352" t="e">
        <f>MATCH(B2360,STUDIES!$A$4:$A$503,0)</f>
        <v>#N/A</v>
      </c>
    </row>
    <row r="2361" spans="1:1" ht="18" customHeight="1" x14ac:dyDescent="0.25">
      <c r="A2361" s="352" t="e">
        <f>MATCH(B2361,STUDIES!$A$4:$A$503,0)</f>
        <v>#N/A</v>
      </c>
    </row>
    <row r="2362" spans="1:1" ht="18" customHeight="1" x14ac:dyDescent="0.25">
      <c r="A2362" s="352" t="e">
        <f>MATCH(B2362,STUDIES!$A$4:$A$503,0)</f>
        <v>#N/A</v>
      </c>
    </row>
    <row r="2363" spans="1:1" ht="18" customHeight="1" x14ac:dyDescent="0.25">
      <c r="A2363" s="352" t="e">
        <f>MATCH(B2363,STUDIES!$A$4:$A$503,0)</f>
        <v>#N/A</v>
      </c>
    </row>
    <row r="2364" spans="1:1" ht="18" customHeight="1" x14ac:dyDescent="0.25">
      <c r="A2364" s="352" t="e">
        <f>MATCH(B2364,STUDIES!$A$4:$A$503,0)</f>
        <v>#N/A</v>
      </c>
    </row>
    <row r="2365" spans="1:1" ht="18" customHeight="1" x14ac:dyDescent="0.25">
      <c r="A2365" s="352" t="e">
        <f>MATCH(B2365,STUDIES!$A$4:$A$503,0)</f>
        <v>#N/A</v>
      </c>
    </row>
    <row r="2366" spans="1:1" ht="18" customHeight="1" x14ac:dyDescent="0.25">
      <c r="A2366" s="352" t="e">
        <f>MATCH(B2366,STUDIES!$A$4:$A$503,0)</f>
        <v>#N/A</v>
      </c>
    </row>
    <row r="2367" spans="1:1" ht="18" customHeight="1" x14ac:dyDescent="0.25">
      <c r="A2367" s="352" t="e">
        <f>MATCH(B2367,STUDIES!$A$4:$A$503,0)</f>
        <v>#N/A</v>
      </c>
    </row>
    <row r="2368" spans="1:1" ht="18" customHeight="1" x14ac:dyDescent="0.25">
      <c r="A2368" s="352" t="e">
        <f>MATCH(B2368,STUDIES!$A$4:$A$503,0)</f>
        <v>#N/A</v>
      </c>
    </row>
    <row r="2369" spans="1:1" ht="18" customHeight="1" x14ac:dyDescent="0.25">
      <c r="A2369" s="352" t="e">
        <f>MATCH(B2369,STUDIES!$A$4:$A$503,0)</f>
        <v>#N/A</v>
      </c>
    </row>
    <row r="2370" spans="1:1" ht="18" customHeight="1" x14ac:dyDescent="0.25">
      <c r="A2370" s="352" t="e">
        <f>MATCH(B2370,STUDIES!$A$4:$A$503,0)</f>
        <v>#N/A</v>
      </c>
    </row>
    <row r="2371" spans="1:1" ht="18" customHeight="1" x14ac:dyDescent="0.25">
      <c r="A2371" s="352" t="e">
        <f>MATCH(B2371,STUDIES!$A$4:$A$503,0)</f>
        <v>#N/A</v>
      </c>
    </row>
    <row r="2372" spans="1:1" ht="18" customHeight="1" x14ac:dyDescent="0.25">
      <c r="A2372" s="352" t="e">
        <f>MATCH(B2372,STUDIES!$A$4:$A$503,0)</f>
        <v>#N/A</v>
      </c>
    </row>
    <row r="2373" spans="1:1" ht="18" customHeight="1" x14ac:dyDescent="0.25">
      <c r="A2373" s="352" t="e">
        <f>MATCH(B2373,STUDIES!$A$4:$A$503,0)</f>
        <v>#N/A</v>
      </c>
    </row>
    <row r="2374" spans="1:1" ht="18" customHeight="1" x14ac:dyDescent="0.25">
      <c r="A2374" s="352" t="e">
        <f>MATCH(B2374,STUDIES!$A$4:$A$503,0)</f>
        <v>#N/A</v>
      </c>
    </row>
    <row r="2375" spans="1:1" ht="18" customHeight="1" x14ac:dyDescent="0.25">
      <c r="A2375" s="352" t="e">
        <f>MATCH(B2375,STUDIES!$A$4:$A$503,0)</f>
        <v>#N/A</v>
      </c>
    </row>
    <row r="2376" spans="1:1" ht="18" customHeight="1" x14ac:dyDescent="0.25">
      <c r="A2376" s="352" t="e">
        <f>MATCH(B2376,STUDIES!$A$4:$A$503,0)</f>
        <v>#N/A</v>
      </c>
    </row>
    <row r="2377" spans="1:1" ht="18" customHeight="1" x14ac:dyDescent="0.25">
      <c r="A2377" s="352" t="e">
        <f>MATCH(B2377,STUDIES!$A$4:$A$503,0)</f>
        <v>#N/A</v>
      </c>
    </row>
    <row r="2378" spans="1:1" ht="18" customHeight="1" x14ac:dyDescent="0.25">
      <c r="A2378" s="352" t="e">
        <f>MATCH(B2378,STUDIES!$A$4:$A$503,0)</f>
        <v>#N/A</v>
      </c>
    </row>
    <row r="2379" spans="1:1" ht="18" customHeight="1" x14ac:dyDescent="0.25">
      <c r="A2379" s="352" t="e">
        <f>MATCH(B2379,STUDIES!$A$4:$A$503,0)</f>
        <v>#N/A</v>
      </c>
    </row>
    <row r="2380" spans="1:1" ht="18" customHeight="1" x14ac:dyDescent="0.25">
      <c r="A2380" s="352" t="e">
        <f>MATCH(B2380,STUDIES!$A$4:$A$503,0)</f>
        <v>#N/A</v>
      </c>
    </row>
    <row r="2381" spans="1:1" ht="18" customHeight="1" x14ac:dyDescent="0.25">
      <c r="A2381" s="352" t="e">
        <f>MATCH(B2381,STUDIES!$A$4:$A$503,0)</f>
        <v>#N/A</v>
      </c>
    </row>
    <row r="2382" spans="1:1" ht="18" customHeight="1" x14ac:dyDescent="0.25">
      <c r="A2382" s="352" t="e">
        <f>MATCH(B2382,STUDIES!$A$4:$A$503,0)</f>
        <v>#N/A</v>
      </c>
    </row>
    <row r="2383" spans="1:1" ht="18" customHeight="1" x14ac:dyDescent="0.25">
      <c r="A2383" s="352" t="e">
        <f>MATCH(B2383,STUDIES!$A$4:$A$503,0)</f>
        <v>#N/A</v>
      </c>
    </row>
    <row r="2384" spans="1:1" ht="18" customHeight="1" x14ac:dyDescent="0.25">
      <c r="A2384" s="352" t="e">
        <f>MATCH(B2384,STUDIES!$A$4:$A$503,0)</f>
        <v>#N/A</v>
      </c>
    </row>
    <row r="2385" spans="1:1" ht="18" customHeight="1" x14ac:dyDescent="0.25">
      <c r="A2385" s="352" t="e">
        <f>MATCH(B2385,STUDIES!$A$4:$A$503,0)</f>
        <v>#N/A</v>
      </c>
    </row>
    <row r="2386" spans="1:1" ht="18" customHeight="1" x14ac:dyDescent="0.25">
      <c r="A2386" s="352" t="e">
        <f>MATCH(B2386,STUDIES!$A$4:$A$503,0)</f>
        <v>#N/A</v>
      </c>
    </row>
    <row r="2387" spans="1:1" ht="18" customHeight="1" x14ac:dyDescent="0.25">
      <c r="A2387" s="352" t="e">
        <f>MATCH(B2387,STUDIES!$A$4:$A$503,0)</f>
        <v>#N/A</v>
      </c>
    </row>
    <row r="2388" spans="1:1" ht="18" customHeight="1" x14ac:dyDescent="0.25">
      <c r="A2388" s="352" t="e">
        <f>MATCH(B2388,STUDIES!$A$4:$A$503,0)</f>
        <v>#N/A</v>
      </c>
    </row>
    <row r="2389" spans="1:1" ht="18" customHeight="1" x14ac:dyDescent="0.25">
      <c r="A2389" s="352" t="e">
        <f>MATCH(B2389,STUDIES!$A$4:$A$503,0)</f>
        <v>#N/A</v>
      </c>
    </row>
    <row r="2390" spans="1:1" ht="18" customHeight="1" x14ac:dyDescent="0.25">
      <c r="A2390" s="352" t="e">
        <f>MATCH(B2390,STUDIES!$A$4:$A$503,0)</f>
        <v>#N/A</v>
      </c>
    </row>
    <row r="2391" spans="1:1" ht="18" customHeight="1" x14ac:dyDescent="0.25">
      <c r="A2391" s="352" t="e">
        <f>MATCH(B2391,STUDIES!$A$4:$A$503,0)</f>
        <v>#N/A</v>
      </c>
    </row>
    <row r="2392" spans="1:1" ht="18" customHeight="1" x14ac:dyDescent="0.25">
      <c r="A2392" s="352" t="e">
        <f>MATCH(B2392,STUDIES!$A$4:$A$503,0)</f>
        <v>#N/A</v>
      </c>
    </row>
    <row r="2393" spans="1:1" ht="18" customHeight="1" x14ac:dyDescent="0.25">
      <c r="A2393" s="352" t="e">
        <f>MATCH(B2393,STUDIES!$A$4:$A$503,0)</f>
        <v>#N/A</v>
      </c>
    </row>
    <row r="2394" spans="1:1" ht="18" customHeight="1" x14ac:dyDescent="0.25">
      <c r="A2394" s="352" t="e">
        <f>MATCH(B2394,STUDIES!$A$4:$A$503,0)</f>
        <v>#N/A</v>
      </c>
    </row>
    <row r="2395" spans="1:1" ht="18" customHeight="1" x14ac:dyDescent="0.25">
      <c r="A2395" s="352" t="e">
        <f>MATCH(B2395,STUDIES!$A$4:$A$503,0)</f>
        <v>#N/A</v>
      </c>
    </row>
    <row r="2396" spans="1:1" ht="18" customHeight="1" x14ac:dyDescent="0.25">
      <c r="A2396" s="352" t="e">
        <f>MATCH(B2396,STUDIES!$A$4:$A$503,0)</f>
        <v>#N/A</v>
      </c>
    </row>
    <row r="2397" spans="1:1" ht="18" customHeight="1" x14ac:dyDescent="0.25">
      <c r="A2397" s="352" t="e">
        <f>MATCH(B2397,STUDIES!$A$4:$A$503,0)</f>
        <v>#N/A</v>
      </c>
    </row>
    <row r="2398" spans="1:1" ht="18" customHeight="1" x14ac:dyDescent="0.25">
      <c r="A2398" s="352" t="e">
        <f>MATCH(B2398,STUDIES!$A$4:$A$503,0)</f>
        <v>#N/A</v>
      </c>
    </row>
    <row r="2399" spans="1:1" ht="18" customHeight="1" x14ac:dyDescent="0.25">
      <c r="A2399" s="352" t="e">
        <f>MATCH(B2399,STUDIES!$A$4:$A$503,0)</f>
        <v>#N/A</v>
      </c>
    </row>
    <row r="2400" spans="1:1" ht="18" customHeight="1" x14ac:dyDescent="0.25">
      <c r="A2400" s="352" t="e">
        <f>MATCH(B2400,STUDIES!$A$4:$A$503,0)</f>
        <v>#N/A</v>
      </c>
    </row>
    <row r="2401" spans="1:1" ht="18" customHeight="1" x14ac:dyDescent="0.25">
      <c r="A2401" s="352" t="e">
        <f>MATCH(B2401,STUDIES!$A$4:$A$503,0)</f>
        <v>#N/A</v>
      </c>
    </row>
    <row r="2402" spans="1:1" ht="18" customHeight="1" x14ac:dyDescent="0.25">
      <c r="A2402" s="352" t="e">
        <f>MATCH(B2402,STUDIES!$A$4:$A$503,0)</f>
        <v>#N/A</v>
      </c>
    </row>
    <row r="2403" spans="1:1" ht="18" customHeight="1" x14ac:dyDescent="0.25">
      <c r="A2403" s="352" t="e">
        <f>MATCH(B2403,STUDIES!$A$4:$A$503,0)</f>
        <v>#N/A</v>
      </c>
    </row>
    <row r="2404" spans="1:1" ht="18" customHeight="1" x14ac:dyDescent="0.25">
      <c r="A2404" s="352" t="e">
        <f>MATCH(B2404,STUDIES!$A$4:$A$503,0)</f>
        <v>#N/A</v>
      </c>
    </row>
    <row r="2405" spans="1:1" ht="18" customHeight="1" x14ac:dyDescent="0.25">
      <c r="A2405" s="352" t="e">
        <f>MATCH(B2405,STUDIES!$A$4:$A$503,0)</f>
        <v>#N/A</v>
      </c>
    </row>
    <row r="2406" spans="1:1" ht="18" customHeight="1" x14ac:dyDescent="0.25">
      <c r="A2406" s="352" t="e">
        <f>MATCH(B2406,STUDIES!$A$4:$A$503,0)</f>
        <v>#N/A</v>
      </c>
    </row>
    <row r="2407" spans="1:1" ht="18" customHeight="1" x14ac:dyDescent="0.25">
      <c r="A2407" s="352" t="e">
        <f>MATCH(B2407,STUDIES!$A$4:$A$503,0)</f>
        <v>#N/A</v>
      </c>
    </row>
    <row r="2408" spans="1:1" ht="18" customHeight="1" x14ac:dyDescent="0.25">
      <c r="A2408" s="352" t="e">
        <f>MATCH(B2408,STUDIES!$A$4:$A$503,0)</f>
        <v>#N/A</v>
      </c>
    </row>
    <row r="2409" spans="1:1" ht="18" customHeight="1" x14ac:dyDescent="0.25">
      <c r="A2409" s="352" t="e">
        <f>MATCH(B2409,STUDIES!$A$4:$A$503,0)</f>
        <v>#N/A</v>
      </c>
    </row>
    <row r="2410" spans="1:1" ht="18" customHeight="1" x14ac:dyDescent="0.25">
      <c r="A2410" s="352" t="e">
        <f>MATCH(B2410,STUDIES!$A$4:$A$503,0)</f>
        <v>#N/A</v>
      </c>
    </row>
    <row r="2411" spans="1:1" ht="18" customHeight="1" x14ac:dyDescent="0.25">
      <c r="A2411" s="352" t="e">
        <f>MATCH(B2411,STUDIES!$A$4:$A$503,0)</f>
        <v>#N/A</v>
      </c>
    </row>
    <row r="2412" spans="1:1" ht="18" customHeight="1" x14ac:dyDescent="0.25">
      <c r="A2412" s="352" t="e">
        <f>MATCH(B2412,STUDIES!$A$4:$A$503,0)</f>
        <v>#N/A</v>
      </c>
    </row>
    <row r="2413" spans="1:1" ht="18" customHeight="1" x14ac:dyDescent="0.25">
      <c r="A2413" s="352" t="e">
        <f>MATCH(B2413,STUDIES!$A$4:$A$503,0)</f>
        <v>#N/A</v>
      </c>
    </row>
    <row r="2414" spans="1:1" ht="18" customHeight="1" x14ac:dyDescent="0.25">
      <c r="A2414" s="352" t="e">
        <f>MATCH(B2414,STUDIES!$A$4:$A$503,0)</f>
        <v>#N/A</v>
      </c>
    </row>
    <row r="2415" spans="1:1" ht="18" customHeight="1" x14ac:dyDescent="0.25">
      <c r="A2415" s="352" t="e">
        <f>MATCH(B2415,STUDIES!$A$4:$A$503,0)</f>
        <v>#N/A</v>
      </c>
    </row>
    <row r="2416" spans="1:1" ht="18" customHeight="1" x14ac:dyDescent="0.25">
      <c r="A2416" s="352" t="e">
        <f>MATCH(B2416,STUDIES!$A$4:$A$503,0)</f>
        <v>#N/A</v>
      </c>
    </row>
    <row r="2417" spans="1:1" ht="18" customHeight="1" x14ac:dyDescent="0.25">
      <c r="A2417" s="352" t="e">
        <f>MATCH(B2417,STUDIES!$A$4:$A$503,0)</f>
        <v>#N/A</v>
      </c>
    </row>
    <row r="2418" spans="1:1" ht="18" customHeight="1" x14ac:dyDescent="0.25">
      <c r="A2418" s="352" t="e">
        <f>MATCH(B2418,STUDIES!$A$4:$A$503,0)</f>
        <v>#N/A</v>
      </c>
    </row>
    <row r="2419" spans="1:1" ht="18" customHeight="1" x14ac:dyDescent="0.25">
      <c r="A2419" s="352" t="e">
        <f>MATCH(B2419,STUDIES!$A$4:$A$503,0)</f>
        <v>#N/A</v>
      </c>
    </row>
    <row r="2420" spans="1:1" ht="18" customHeight="1" x14ac:dyDescent="0.25">
      <c r="A2420" s="352" t="e">
        <f>MATCH(B2420,STUDIES!$A$4:$A$503,0)</f>
        <v>#N/A</v>
      </c>
    </row>
    <row r="2421" spans="1:1" ht="18" customHeight="1" x14ac:dyDescent="0.25">
      <c r="A2421" s="352" t="e">
        <f>MATCH(B2421,STUDIES!$A$4:$A$503,0)</f>
        <v>#N/A</v>
      </c>
    </row>
    <row r="2422" spans="1:1" ht="18" customHeight="1" x14ac:dyDescent="0.25">
      <c r="A2422" s="352" t="e">
        <f>MATCH(B2422,STUDIES!$A$4:$A$503,0)</f>
        <v>#N/A</v>
      </c>
    </row>
    <row r="2423" spans="1:1" ht="18" customHeight="1" x14ac:dyDescent="0.25">
      <c r="A2423" s="352" t="e">
        <f>MATCH(B2423,STUDIES!$A$4:$A$503,0)</f>
        <v>#N/A</v>
      </c>
    </row>
    <row r="2424" spans="1:1" ht="18" customHeight="1" x14ac:dyDescent="0.25">
      <c r="A2424" s="352" t="e">
        <f>MATCH(B2424,STUDIES!$A$4:$A$503,0)</f>
        <v>#N/A</v>
      </c>
    </row>
    <row r="2425" spans="1:1" ht="18" customHeight="1" x14ac:dyDescent="0.25">
      <c r="A2425" s="352" t="e">
        <f>MATCH(B2425,STUDIES!$A$4:$A$503,0)</f>
        <v>#N/A</v>
      </c>
    </row>
    <row r="2426" spans="1:1" ht="18" customHeight="1" x14ac:dyDescent="0.25">
      <c r="A2426" s="352" t="e">
        <f>MATCH(B2426,STUDIES!$A$4:$A$503,0)</f>
        <v>#N/A</v>
      </c>
    </row>
    <row r="2427" spans="1:1" ht="18" customHeight="1" x14ac:dyDescent="0.25">
      <c r="A2427" s="352" t="e">
        <f>MATCH(B2427,STUDIES!$A$4:$A$503,0)</f>
        <v>#N/A</v>
      </c>
    </row>
    <row r="2428" spans="1:1" ht="18" customHeight="1" x14ac:dyDescent="0.25">
      <c r="A2428" s="352" t="e">
        <f>MATCH(B2428,STUDIES!$A$4:$A$503,0)</f>
        <v>#N/A</v>
      </c>
    </row>
    <row r="2429" spans="1:1" ht="18" customHeight="1" x14ac:dyDescent="0.25">
      <c r="A2429" s="352" t="e">
        <f>MATCH(B2429,STUDIES!$A$4:$A$503,0)</f>
        <v>#N/A</v>
      </c>
    </row>
    <row r="2430" spans="1:1" ht="18" customHeight="1" x14ac:dyDescent="0.25">
      <c r="A2430" s="352" t="e">
        <f>MATCH(B2430,STUDIES!$A$4:$A$503,0)</f>
        <v>#N/A</v>
      </c>
    </row>
    <row r="2431" spans="1:1" ht="18" customHeight="1" x14ac:dyDescent="0.25">
      <c r="A2431" s="352" t="e">
        <f>MATCH(B2431,STUDIES!$A$4:$A$503,0)</f>
        <v>#N/A</v>
      </c>
    </row>
    <row r="2432" spans="1:1" ht="18" customHeight="1" x14ac:dyDescent="0.25">
      <c r="A2432" s="352" t="e">
        <f>MATCH(B2432,STUDIES!$A$4:$A$503,0)</f>
        <v>#N/A</v>
      </c>
    </row>
    <row r="2433" spans="1:1" ht="18" customHeight="1" x14ac:dyDescent="0.25">
      <c r="A2433" s="352" t="e">
        <f>MATCH(B2433,STUDIES!$A$4:$A$503,0)</f>
        <v>#N/A</v>
      </c>
    </row>
    <row r="2434" spans="1:1" ht="18" customHeight="1" x14ac:dyDescent="0.25">
      <c r="A2434" s="352" t="e">
        <f>MATCH(B2434,STUDIES!$A$4:$A$503,0)</f>
        <v>#N/A</v>
      </c>
    </row>
    <row r="2435" spans="1:1" ht="18" customHeight="1" x14ac:dyDescent="0.25">
      <c r="A2435" s="352" t="e">
        <f>MATCH(B2435,STUDIES!$A$4:$A$503,0)</f>
        <v>#N/A</v>
      </c>
    </row>
    <row r="2436" spans="1:1" ht="18" customHeight="1" x14ac:dyDescent="0.25">
      <c r="A2436" s="352" t="e">
        <f>MATCH(B2436,STUDIES!$A$4:$A$503,0)</f>
        <v>#N/A</v>
      </c>
    </row>
    <row r="2437" spans="1:1" ht="18" customHeight="1" x14ac:dyDescent="0.25">
      <c r="A2437" s="352" t="e">
        <f>MATCH(B2437,STUDIES!$A$4:$A$503,0)</f>
        <v>#N/A</v>
      </c>
    </row>
    <row r="2438" spans="1:1" ht="18" customHeight="1" x14ac:dyDescent="0.25">
      <c r="A2438" s="352" t="e">
        <f>MATCH(B2438,STUDIES!$A$4:$A$503,0)</f>
        <v>#N/A</v>
      </c>
    </row>
    <row r="2439" spans="1:1" ht="18" customHeight="1" x14ac:dyDescent="0.25">
      <c r="A2439" s="352" t="e">
        <f>MATCH(B2439,STUDIES!$A$4:$A$503,0)</f>
        <v>#N/A</v>
      </c>
    </row>
    <row r="2440" spans="1:1" ht="18" customHeight="1" x14ac:dyDescent="0.25">
      <c r="A2440" s="352" t="e">
        <f>MATCH(B2440,STUDIES!$A$4:$A$503,0)</f>
        <v>#N/A</v>
      </c>
    </row>
    <row r="2441" spans="1:1" ht="18" customHeight="1" x14ac:dyDescent="0.25">
      <c r="A2441" s="352" t="e">
        <f>MATCH(B2441,STUDIES!$A$4:$A$503,0)</f>
        <v>#N/A</v>
      </c>
    </row>
    <row r="2442" spans="1:1" ht="18" customHeight="1" x14ac:dyDescent="0.25">
      <c r="A2442" s="352" t="e">
        <f>MATCH(B2442,STUDIES!$A$4:$A$503,0)</f>
        <v>#N/A</v>
      </c>
    </row>
    <row r="2443" spans="1:1" ht="18" customHeight="1" x14ac:dyDescent="0.25">
      <c r="A2443" s="352" t="e">
        <f>MATCH(B2443,STUDIES!$A$4:$A$503,0)</f>
        <v>#N/A</v>
      </c>
    </row>
    <row r="2444" spans="1:1" ht="18" customHeight="1" x14ac:dyDescent="0.25">
      <c r="A2444" s="352" t="e">
        <f>MATCH(B2444,STUDIES!$A$4:$A$503,0)</f>
        <v>#N/A</v>
      </c>
    </row>
    <row r="2445" spans="1:1" ht="18" customHeight="1" x14ac:dyDescent="0.25">
      <c r="A2445" s="352" t="e">
        <f>MATCH(B2445,STUDIES!$A$4:$A$503,0)</f>
        <v>#N/A</v>
      </c>
    </row>
    <row r="2446" spans="1:1" ht="18" customHeight="1" x14ac:dyDescent="0.25">
      <c r="A2446" s="352" t="e">
        <f>MATCH(B2446,STUDIES!$A$4:$A$503,0)</f>
        <v>#N/A</v>
      </c>
    </row>
    <row r="2447" spans="1:1" ht="18" customHeight="1" x14ac:dyDescent="0.25">
      <c r="A2447" s="352" t="e">
        <f>MATCH(B2447,STUDIES!$A$4:$A$503,0)</f>
        <v>#N/A</v>
      </c>
    </row>
    <row r="2448" spans="1:1" ht="18" customHeight="1" x14ac:dyDescent="0.25">
      <c r="A2448" s="352" t="e">
        <f>MATCH(B2448,STUDIES!$A$4:$A$503,0)</f>
        <v>#N/A</v>
      </c>
    </row>
    <row r="2449" spans="1:1" ht="18" customHeight="1" x14ac:dyDescent="0.25">
      <c r="A2449" s="352" t="e">
        <f>MATCH(B2449,STUDIES!$A$4:$A$503,0)</f>
        <v>#N/A</v>
      </c>
    </row>
    <row r="2450" spans="1:1" ht="18" customHeight="1" x14ac:dyDescent="0.25">
      <c r="A2450" s="352" t="e">
        <f>MATCH(B2450,STUDIES!$A$4:$A$503,0)</f>
        <v>#N/A</v>
      </c>
    </row>
    <row r="2451" spans="1:1" ht="18" customHeight="1" x14ac:dyDescent="0.25">
      <c r="A2451" s="352" t="e">
        <f>MATCH(B2451,STUDIES!$A$4:$A$503,0)</f>
        <v>#N/A</v>
      </c>
    </row>
    <row r="2452" spans="1:1" ht="18" customHeight="1" x14ac:dyDescent="0.25">
      <c r="A2452" s="352" t="e">
        <f>MATCH(B2452,STUDIES!$A$4:$A$503,0)</f>
        <v>#N/A</v>
      </c>
    </row>
    <row r="2453" spans="1:1" ht="18" customHeight="1" x14ac:dyDescent="0.25">
      <c r="A2453" s="352" t="e">
        <f>MATCH(B2453,STUDIES!$A$4:$A$503,0)</f>
        <v>#N/A</v>
      </c>
    </row>
    <row r="2454" spans="1:1" ht="18" customHeight="1" x14ac:dyDescent="0.25">
      <c r="A2454" s="352" t="e">
        <f>MATCH(B2454,STUDIES!$A$4:$A$503,0)</f>
        <v>#N/A</v>
      </c>
    </row>
    <row r="2455" spans="1:1" ht="18" customHeight="1" x14ac:dyDescent="0.25">
      <c r="A2455" s="352" t="e">
        <f>MATCH(B2455,STUDIES!$A$4:$A$503,0)</f>
        <v>#N/A</v>
      </c>
    </row>
    <row r="2456" spans="1:1" ht="18" customHeight="1" x14ac:dyDescent="0.25">
      <c r="A2456" s="352" t="e">
        <f>MATCH(B2456,STUDIES!$A$4:$A$503,0)</f>
        <v>#N/A</v>
      </c>
    </row>
    <row r="2457" spans="1:1" ht="18" customHeight="1" x14ac:dyDescent="0.25">
      <c r="A2457" s="352" t="e">
        <f>MATCH(B2457,STUDIES!$A$4:$A$503,0)</f>
        <v>#N/A</v>
      </c>
    </row>
    <row r="2458" spans="1:1" ht="18" customHeight="1" x14ac:dyDescent="0.25">
      <c r="A2458" s="352" t="e">
        <f>MATCH(B2458,STUDIES!$A$4:$A$503,0)</f>
        <v>#N/A</v>
      </c>
    </row>
    <row r="2459" spans="1:1" ht="18" customHeight="1" x14ac:dyDescent="0.25">
      <c r="A2459" s="352" t="e">
        <f>MATCH(B2459,STUDIES!$A$4:$A$503,0)</f>
        <v>#N/A</v>
      </c>
    </row>
    <row r="2460" spans="1:1" ht="18" customHeight="1" x14ac:dyDescent="0.25">
      <c r="A2460" s="352" t="e">
        <f>MATCH(B2460,STUDIES!$A$4:$A$503,0)</f>
        <v>#N/A</v>
      </c>
    </row>
    <row r="2461" spans="1:1" ht="18" customHeight="1" x14ac:dyDescent="0.25">
      <c r="A2461" s="352" t="e">
        <f>MATCH(B2461,STUDIES!$A$4:$A$503,0)</f>
        <v>#N/A</v>
      </c>
    </row>
    <row r="2462" spans="1:1" ht="18" customHeight="1" x14ac:dyDescent="0.25">
      <c r="A2462" s="352" t="e">
        <f>MATCH(B2462,STUDIES!$A$4:$A$503,0)</f>
        <v>#N/A</v>
      </c>
    </row>
    <row r="2463" spans="1:1" ht="18" customHeight="1" x14ac:dyDescent="0.25">
      <c r="A2463" s="352" t="e">
        <f>MATCH(B2463,STUDIES!$A$4:$A$503,0)</f>
        <v>#N/A</v>
      </c>
    </row>
    <row r="2464" spans="1:1" ht="18" customHeight="1" x14ac:dyDescent="0.25">
      <c r="A2464" s="352" t="e">
        <f>MATCH(B2464,STUDIES!$A$4:$A$503,0)</f>
        <v>#N/A</v>
      </c>
    </row>
    <row r="2465" spans="1:1" ht="18" customHeight="1" x14ac:dyDescent="0.25">
      <c r="A2465" s="352" t="e">
        <f>MATCH(B2465,STUDIES!$A$4:$A$503,0)</f>
        <v>#N/A</v>
      </c>
    </row>
    <row r="2466" spans="1:1" ht="18" customHeight="1" x14ac:dyDescent="0.25">
      <c r="A2466" s="352" t="e">
        <f>MATCH(B2466,STUDIES!$A$4:$A$503,0)</f>
        <v>#N/A</v>
      </c>
    </row>
    <row r="2467" spans="1:1" ht="18" customHeight="1" x14ac:dyDescent="0.25">
      <c r="A2467" s="352" t="e">
        <f>MATCH(B2467,STUDIES!$A$4:$A$503,0)</f>
        <v>#N/A</v>
      </c>
    </row>
    <row r="2468" spans="1:1" ht="18" customHeight="1" x14ac:dyDescent="0.25">
      <c r="A2468" s="352" t="e">
        <f>MATCH(B2468,STUDIES!$A$4:$A$503,0)</f>
        <v>#N/A</v>
      </c>
    </row>
    <row r="2469" spans="1:1" ht="18" customHeight="1" x14ac:dyDescent="0.25">
      <c r="A2469" s="352" t="e">
        <f>MATCH(B2469,STUDIES!$A$4:$A$503,0)</f>
        <v>#N/A</v>
      </c>
    </row>
    <row r="2470" spans="1:1" ht="18" customHeight="1" x14ac:dyDescent="0.25">
      <c r="A2470" s="352" t="e">
        <f>MATCH(B2470,STUDIES!$A$4:$A$503,0)</f>
        <v>#N/A</v>
      </c>
    </row>
    <row r="2471" spans="1:1" ht="18" customHeight="1" x14ac:dyDescent="0.25">
      <c r="A2471" s="352" t="e">
        <f>MATCH(B2471,STUDIES!$A$4:$A$503,0)</f>
        <v>#N/A</v>
      </c>
    </row>
    <row r="2472" spans="1:1" ht="18" customHeight="1" x14ac:dyDescent="0.25">
      <c r="A2472" s="352" t="e">
        <f>MATCH(B2472,STUDIES!$A$4:$A$503,0)</f>
        <v>#N/A</v>
      </c>
    </row>
    <row r="2473" spans="1:1" ht="18" customHeight="1" x14ac:dyDescent="0.25">
      <c r="A2473" s="352" t="e">
        <f>MATCH(B2473,STUDIES!$A$4:$A$503,0)</f>
        <v>#N/A</v>
      </c>
    </row>
    <row r="2474" spans="1:1" ht="18" customHeight="1" x14ac:dyDescent="0.25">
      <c r="A2474" s="352" t="e">
        <f>MATCH(B2474,STUDIES!$A$4:$A$503,0)</f>
        <v>#N/A</v>
      </c>
    </row>
    <row r="2475" spans="1:1" ht="18" customHeight="1" x14ac:dyDescent="0.25">
      <c r="A2475" s="352" t="e">
        <f>MATCH(B2475,STUDIES!$A$4:$A$503,0)</f>
        <v>#N/A</v>
      </c>
    </row>
    <row r="2476" spans="1:1" ht="18" customHeight="1" x14ac:dyDescent="0.25">
      <c r="A2476" s="352" t="e">
        <f>MATCH(B2476,STUDIES!$A$4:$A$503,0)</f>
        <v>#N/A</v>
      </c>
    </row>
    <row r="2477" spans="1:1" ht="18" customHeight="1" x14ac:dyDescent="0.25">
      <c r="A2477" s="352" t="e">
        <f>MATCH(B2477,STUDIES!$A$4:$A$503,0)</f>
        <v>#N/A</v>
      </c>
    </row>
    <row r="2478" spans="1:1" ht="18" customHeight="1" x14ac:dyDescent="0.25">
      <c r="A2478" s="352" t="e">
        <f>MATCH(B2478,STUDIES!$A$4:$A$503,0)</f>
        <v>#N/A</v>
      </c>
    </row>
    <row r="2479" spans="1:1" ht="18" customHeight="1" x14ac:dyDescent="0.25">
      <c r="A2479" s="352" t="e">
        <f>MATCH(B2479,STUDIES!$A$4:$A$503,0)</f>
        <v>#N/A</v>
      </c>
    </row>
    <row r="2480" spans="1:1" ht="18" customHeight="1" x14ac:dyDescent="0.25">
      <c r="A2480" s="352" t="e">
        <f>MATCH(B2480,STUDIES!$A$4:$A$503,0)</f>
        <v>#N/A</v>
      </c>
    </row>
    <row r="2481" spans="1:1" ht="18" customHeight="1" x14ac:dyDescent="0.25">
      <c r="A2481" s="352" t="e">
        <f>MATCH(B2481,STUDIES!$A$4:$A$503,0)</f>
        <v>#N/A</v>
      </c>
    </row>
    <row r="2482" spans="1:1" ht="18" customHeight="1" x14ac:dyDescent="0.25">
      <c r="A2482" s="352" t="e">
        <f>MATCH(B2482,STUDIES!$A$4:$A$503,0)</f>
        <v>#N/A</v>
      </c>
    </row>
    <row r="2483" spans="1:1" ht="18" customHeight="1" x14ac:dyDescent="0.25">
      <c r="A2483" s="352" t="e">
        <f>MATCH(B2483,STUDIES!$A$4:$A$503,0)</f>
        <v>#N/A</v>
      </c>
    </row>
    <row r="2484" spans="1:1" ht="18" customHeight="1" x14ac:dyDescent="0.25">
      <c r="A2484" s="352" t="e">
        <f>MATCH(B2484,STUDIES!$A$4:$A$503,0)</f>
        <v>#N/A</v>
      </c>
    </row>
    <row r="2485" spans="1:1" ht="18" customHeight="1" x14ac:dyDescent="0.25">
      <c r="A2485" s="352" t="e">
        <f>MATCH(B2485,STUDIES!$A$4:$A$503,0)</f>
        <v>#N/A</v>
      </c>
    </row>
    <row r="2486" spans="1:1" ht="18" customHeight="1" x14ac:dyDescent="0.25">
      <c r="A2486" s="352" t="e">
        <f>MATCH(B2486,STUDIES!$A$4:$A$503,0)</f>
        <v>#N/A</v>
      </c>
    </row>
    <row r="2487" spans="1:1" ht="18" customHeight="1" x14ac:dyDescent="0.25">
      <c r="A2487" s="352" t="e">
        <f>MATCH(B2487,STUDIES!$A$4:$A$503,0)</f>
        <v>#N/A</v>
      </c>
    </row>
    <row r="2488" spans="1:1" ht="18" customHeight="1" x14ac:dyDescent="0.25">
      <c r="A2488" s="352" t="e">
        <f>MATCH(B2488,STUDIES!$A$4:$A$503,0)</f>
        <v>#N/A</v>
      </c>
    </row>
    <row r="2489" spans="1:1" ht="18" customHeight="1" x14ac:dyDescent="0.25">
      <c r="A2489" s="352" t="e">
        <f>MATCH(B2489,STUDIES!$A$4:$A$503,0)</f>
        <v>#N/A</v>
      </c>
    </row>
    <row r="2490" spans="1:1" ht="18" customHeight="1" x14ac:dyDescent="0.25">
      <c r="A2490" s="352" t="e">
        <f>MATCH(B2490,STUDIES!$A$4:$A$503,0)</f>
        <v>#N/A</v>
      </c>
    </row>
    <row r="2491" spans="1:1" ht="18" customHeight="1" x14ac:dyDescent="0.25">
      <c r="A2491" s="352" t="e">
        <f>MATCH(B2491,STUDIES!$A$4:$A$503,0)</f>
        <v>#N/A</v>
      </c>
    </row>
    <row r="2492" spans="1:1" ht="18" customHeight="1" x14ac:dyDescent="0.25">
      <c r="A2492" s="352" t="e">
        <f>MATCH(B2492,STUDIES!$A$4:$A$503,0)</f>
        <v>#N/A</v>
      </c>
    </row>
    <row r="2493" spans="1:1" ht="18" customHeight="1" x14ac:dyDescent="0.25">
      <c r="A2493" s="352" t="e">
        <f>MATCH(B2493,STUDIES!$A$4:$A$503,0)</f>
        <v>#N/A</v>
      </c>
    </row>
    <row r="2494" spans="1:1" ht="18" customHeight="1" x14ac:dyDescent="0.25">
      <c r="A2494" s="352" t="e">
        <f>MATCH(B2494,STUDIES!$A$4:$A$503,0)</f>
        <v>#N/A</v>
      </c>
    </row>
    <row r="2495" spans="1:1" ht="18" customHeight="1" x14ac:dyDescent="0.25">
      <c r="A2495" s="352" t="e">
        <f>MATCH(B2495,STUDIES!$A$4:$A$503,0)</f>
        <v>#N/A</v>
      </c>
    </row>
    <row r="2496" spans="1:1" ht="18" customHeight="1" x14ac:dyDescent="0.25">
      <c r="A2496" s="352" t="e">
        <f>MATCH(B2496,STUDIES!$A$4:$A$503,0)</f>
        <v>#N/A</v>
      </c>
    </row>
    <row r="2497" spans="1:1" ht="18" customHeight="1" x14ac:dyDescent="0.25">
      <c r="A2497" s="352" t="e">
        <f>MATCH(B2497,STUDIES!$A$4:$A$503,0)</f>
        <v>#N/A</v>
      </c>
    </row>
    <row r="2498" spans="1:1" ht="18" customHeight="1" x14ac:dyDescent="0.25">
      <c r="A2498" s="352" t="e">
        <f>MATCH(B2498,STUDIES!$A$4:$A$503,0)</f>
        <v>#N/A</v>
      </c>
    </row>
    <row r="2499" spans="1:1" ht="18" customHeight="1" x14ac:dyDescent="0.25">
      <c r="A2499" s="352" t="e">
        <f>MATCH(B2499,STUDIES!$A$4:$A$503,0)</f>
        <v>#N/A</v>
      </c>
    </row>
    <row r="2500" spans="1:1" ht="18" customHeight="1" x14ac:dyDescent="0.25">
      <c r="A2500" s="352" t="e">
        <f>MATCH(B2500,STUDIES!$A$4:$A$503,0)</f>
        <v>#N/A</v>
      </c>
    </row>
    <row r="2501" spans="1:1" ht="18" customHeight="1" x14ac:dyDescent="0.25">
      <c r="A2501" s="352" t="e">
        <f>MATCH(B2501,STUDIES!$A$4:$A$503,0)</f>
        <v>#N/A</v>
      </c>
    </row>
    <row r="2502" spans="1:1" ht="18" customHeight="1" x14ac:dyDescent="0.25">
      <c r="A2502" s="352" t="e">
        <f>MATCH(B2502,STUDIES!$A$4:$A$503,0)</f>
        <v>#N/A</v>
      </c>
    </row>
    <row r="2503" spans="1:1" ht="18" customHeight="1" x14ac:dyDescent="0.25">
      <c r="A2503" s="352" t="e">
        <f>MATCH(B2503,STUDIES!$A$4:$A$503,0)</f>
        <v>#N/A</v>
      </c>
    </row>
    <row r="2504" spans="1:1" ht="18" customHeight="1" x14ac:dyDescent="0.25">
      <c r="A2504" s="352" t="e">
        <f>MATCH(B2504,STUDIES!$A$4:$A$503,0)</f>
        <v>#N/A</v>
      </c>
    </row>
    <row r="2505" spans="1:1" ht="18" customHeight="1" x14ac:dyDescent="0.25">
      <c r="A2505" s="352" t="e">
        <f>MATCH(B2505,STUDIES!$A$4:$A$503,0)</f>
        <v>#N/A</v>
      </c>
    </row>
    <row r="2506" spans="1:1" ht="18" customHeight="1" x14ac:dyDescent="0.25">
      <c r="A2506" s="352" t="e">
        <f>MATCH(B2506,STUDIES!$A$4:$A$503,0)</f>
        <v>#N/A</v>
      </c>
    </row>
    <row r="2507" spans="1:1" ht="18" customHeight="1" x14ac:dyDescent="0.25">
      <c r="A2507" s="352" t="e">
        <f>MATCH(B2507,STUDIES!$A$4:$A$503,0)</f>
        <v>#N/A</v>
      </c>
    </row>
    <row r="2508" spans="1:1" ht="18" customHeight="1" x14ac:dyDescent="0.25">
      <c r="A2508" s="352" t="e">
        <f>MATCH(B2508,STUDIES!$A$4:$A$503,0)</f>
        <v>#N/A</v>
      </c>
    </row>
    <row r="2509" spans="1:1" ht="18" customHeight="1" x14ac:dyDescent="0.25">
      <c r="A2509" s="352" t="e">
        <f>MATCH(B2509,STUDIES!$A$4:$A$503,0)</f>
        <v>#N/A</v>
      </c>
    </row>
    <row r="2510" spans="1:1" ht="18" customHeight="1" x14ac:dyDescent="0.25">
      <c r="A2510" s="352" t="e">
        <f>MATCH(B2510,STUDIES!$A$4:$A$503,0)</f>
        <v>#N/A</v>
      </c>
    </row>
    <row r="2511" spans="1:1" ht="18" customHeight="1" x14ac:dyDescent="0.25">
      <c r="A2511" s="352" t="e">
        <f>MATCH(B2511,STUDIES!$A$4:$A$503,0)</f>
        <v>#N/A</v>
      </c>
    </row>
    <row r="2512" spans="1:1" ht="18" customHeight="1" x14ac:dyDescent="0.25">
      <c r="A2512" s="352" t="e">
        <f>MATCH(B2512,STUDIES!$A$4:$A$503,0)</f>
        <v>#N/A</v>
      </c>
    </row>
    <row r="2513" spans="1:1" ht="18" customHeight="1" x14ac:dyDescent="0.25">
      <c r="A2513" s="352" t="e">
        <f>MATCH(B2513,STUDIES!$A$4:$A$503,0)</f>
        <v>#N/A</v>
      </c>
    </row>
    <row r="2514" spans="1:1" ht="18" customHeight="1" x14ac:dyDescent="0.25">
      <c r="A2514" s="352" t="e">
        <f>MATCH(B2514,STUDIES!$A$4:$A$503,0)</f>
        <v>#N/A</v>
      </c>
    </row>
    <row r="2515" spans="1:1" ht="18" customHeight="1" x14ac:dyDescent="0.25">
      <c r="A2515" s="352" t="e">
        <f>MATCH(B2515,STUDIES!$A$4:$A$503,0)</f>
        <v>#N/A</v>
      </c>
    </row>
    <row r="2516" spans="1:1" ht="18" customHeight="1" x14ac:dyDescent="0.25">
      <c r="A2516" s="352" t="e">
        <f>MATCH(B2516,STUDIES!$A$4:$A$503,0)</f>
        <v>#N/A</v>
      </c>
    </row>
    <row r="2517" spans="1:1" ht="18" customHeight="1" x14ac:dyDescent="0.25">
      <c r="A2517" s="352" t="e">
        <f>MATCH(B2517,STUDIES!$A$4:$A$503,0)</f>
        <v>#N/A</v>
      </c>
    </row>
    <row r="2518" spans="1:1" ht="18" customHeight="1" x14ac:dyDescent="0.25">
      <c r="A2518" s="352" t="e">
        <f>MATCH(B2518,STUDIES!$A$4:$A$503,0)</f>
        <v>#N/A</v>
      </c>
    </row>
    <row r="2519" spans="1:1" ht="18" customHeight="1" x14ac:dyDescent="0.25">
      <c r="A2519" s="352" t="e">
        <f>MATCH(B2519,STUDIES!$A$4:$A$503,0)</f>
        <v>#N/A</v>
      </c>
    </row>
    <row r="2520" spans="1:1" ht="18" customHeight="1" x14ac:dyDescent="0.25">
      <c r="A2520" s="352" t="e">
        <f>MATCH(B2520,STUDIES!$A$4:$A$503,0)</f>
        <v>#N/A</v>
      </c>
    </row>
    <row r="2521" spans="1:1" ht="18" customHeight="1" x14ac:dyDescent="0.25">
      <c r="A2521" s="352" t="e">
        <f>MATCH(B2521,STUDIES!$A$4:$A$503,0)</f>
        <v>#N/A</v>
      </c>
    </row>
    <row r="2522" spans="1:1" ht="18" customHeight="1" x14ac:dyDescent="0.25">
      <c r="A2522" s="352" t="e">
        <f>MATCH(B2522,STUDIES!$A$4:$A$503,0)</f>
        <v>#N/A</v>
      </c>
    </row>
    <row r="2523" spans="1:1" ht="18" customHeight="1" x14ac:dyDescent="0.25">
      <c r="A2523" s="352" t="e">
        <f>MATCH(B2523,STUDIES!$A$4:$A$503,0)</f>
        <v>#N/A</v>
      </c>
    </row>
    <row r="2524" spans="1:1" ht="18" customHeight="1" x14ac:dyDescent="0.25">
      <c r="A2524" s="352" t="e">
        <f>MATCH(B2524,STUDIES!$A$4:$A$503,0)</f>
        <v>#N/A</v>
      </c>
    </row>
    <row r="2525" spans="1:1" ht="18" customHeight="1" x14ac:dyDescent="0.25">
      <c r="A2525" s="352" t="e">
        <f>MATCH(B2525,STUDIES!$A$4:$A$503,0)</f>
        <v>#N/A</v>
      </c>
    </row>
    <row r="2526" spans="1:1" ht="18" customHeight="1" x14ac:dyDescent="0.25">
      <c r="A2526" s="352" t="e">
        <f>MATCH(B2526,STUDIES!$A$4:$A$503,0)</f>
        <v>#N/A</v>
      </c>
    </row>
    <row r="2527" spans="1:1" ht="18" customHeight="1" x14ac:dyDescent="0.25">
      <c r="A2527" s="352" t="e">
        <f>MATCH(B2527,STUDIES!$A$4:$A$503,0)</f>
        <v>#N/A</v>
      </c>
    </row>
    <row r="2528" spans="1:1" ht="18" customHeight="1" x14ac:dyDescent="0.25">
      <c r="A2528" s="352" t="e">
        <f>MATCH(B2528,STUDIES!$A$4:$A$503,0)</f>
        <v>#N/A</v>
      </c>
    </row>
    <row r="2529" spans="1:1" ht="18" customHeight="1" x14ac:dyDescent="0.25">
      <c r="A2529" s="352" t="e">
        <f>MATCH(B2529,STUDIES!$A$4:$A$503,0)</f>
        <v>#N/A</v>
      </c>
    </row>
    <row r="2530" spans="1:1" ht="18" customHeight="1" x14ac:dyDescent="0.25">
      <c r="A2530" s="352" t="e">
        <f>MATCH(B2530,STUDIES!$A$4:$A$503,0)</f>
        <v>#N/A</v>
      </c>
    </row>
    <row r="2531" spans="1:1" ht="18" customHeight="1" x14ac:dyDescent="0.25">
      <c r="A2531" s="352" t="e">
        <f>MATCH(B2531,STUDIES!$A$4:$A$503,0)</f>
        <v>#N/A</v>
      </c>
    </row>
    <row r="2532" spans="1:1" ht="18" customHeight="1" x14ac:dyDescent="0.25">
      <c r="A2532" s="352" t="e">
        <f>MATCH(B2532,STUDIES!$A$4:$A$503,0)</f>
        <v>#N/A</v>
      </c>
    </row>
    <row r="2533" spans="1:1" ht="18" customHeight="1" x14ac:dyDescent="0.25">
      <c r="A2533" s="352" t="e">
        <f>MATCH(B2533,STUDIES!$A$4:$A$503,0)</f>
        <v>#N/A</v>
      </c>
    </row>
    <row r="2534" spans="1:1" ht="18" customHeight="1" x14ac:dyDescent="0.25">
      <c r="A2534" s="352" t="e">
        <f>MATCH(B2534,STUDIES!$A$4:$A$503,0)</f>
        <v>#N/A</v>
      </c>
    </row>
    <row r="2535" spans="1:1" ht="18" customHeight="1" x14ac:dyDescent="0.25">
      <c r="A2535" s="352" t="e">
        <f>MATCH(B2535,STUDIES!$A$4:$A$503,0)</f>
        <v>#N/A</v>
      </c>
    </row>
    <row r="2536" spans="1:1" ht="18" customHeight="1" x14ac:dyDescent="0.25">
      <c r="A2536" s="352" t="e">
        <f>MATCH(B2536,STUDIES!$A$4:$A$503,0)</f>
        <v>#N/A</v>
      </c>
    </row>
    <row r="2537" spans="1:1" ht="18" customHeight="1" x14ac:dyDescent="0.25">
      <c r="A2537" s="352" t="e">
        <f>MATCH(B2537,STUDIES!$A$4:$A$503,0)</f>
        <v>#N/A</v>
      </c>
    </row>
    <row r="2538" spans="1:1" ht="18" customHeight="1" x14ac:dyDescent="0.25">
      <c r="A2538" s="352" t="e">
        <f>MATCH(B2538,STUDIES!$A$4:$A$503,0)</f>
        <v>#N/A</v>
      </c>
    </row>
    <row r="2539" spans="1:1" ht="18" customHeight="1" x14ac:dyDescent="0.25">
      <c r="A2539" s="352" t="e">
        <f>MATCH(B2539,STUDIES!$A$4:$A$503,0)</f>
        <v>#N/A</v>
      </c>
    </row>
    <row r="2540" spans="1:1" ht="18" customHeight="1" x14ac:dyDescent="0.25">
      <c r="A2540" s="352" t="e">
        <f>MATCH(B2540,STUDIES!$A$4:$A$503,0)</f>
        <v>#N/A</v>
      </c>
    </row>
    <row r="2541" spans="1:1" ht="18" customHeight="1" x14ac:dyDescent="0.25">
      <c r="A2541" s="352" t="e">
        <f>MATCH(B2541,STUDIES!$A$4:$A$503,0)</f>
        <v>#N/A</v>
      </c>
    </row>
    <row r="2542" spans="1:1" ht="18" customHeight="1" x14ac:dyDescent="0.25">
      <c r="A2542" s="352" t="e">
        <f>MATCH(B2542,STUDIES!$A$4:$A$503,0)</f>
        <v>#N/A</v>
      </c>
    </row>
    <row r="2543" spans="1:1" ht="18" customHeight="1" x14ac:dyDescent="0.25">
      <c r="A2543" s="352" t="e">
        <f>MATCH(B2543,STUDIES!$A$4:$A$503,0)</f>
        <v>#N/A</v>
      </c>
    </row>
    <row r="2544" spans="1:1" ht="18" customHeight="1" x14ac:dyDescent="0.25">
      <c r="A2544" s="352" t="e">
        <f>MATCH(B2544,STUDIES!$A$4:$A$503,0)</f>
        <v>#N/A</v>
      </c>
    </row>
    <row r="2545" spans="1:1" ht="18" customHeight="1" x14ac:dyDescent="0.25">
      <c r="A2545" s="352" t="e">
        <f>MATCH(B2545,STUDIES!$A$4:$A$503,0)</f>
        <v>#N/A</v>
      </c>
    </row>
    <row r="2546" spans="1:1" ht="18" customHeight="1" x14ac:dyDescent="0.25">
      <c r="A2546" s="352" t="e">
        <f>MATCH(B2546,STUDIES!$A$4:$A$503,0)</f>
        <v>#N/A</v>
      </c>
    </row>
    <row r="2547" spans="1:1" ht="18" customHeight="1" x14ac:dyDescent="0.25">
      <c r="A2547" s="352" t="e">
        <f>MATCH(B2547,STUDIES!$A$4:$A$503,0)</f>
        <v>#N/A</v>
      </c>
    </row>
    <row r="2548" spans="1:1" ht="18" customHeight="1" x14ac:dyDescent="0.25">
      <c r="A2548" s="352" t="e">
        <f>MATCH(B2548,STUDIES!$A$4:$A$503,0)</f>
        <v>#N/A</v>
      </c>
    </row>
    <row r="2549" spans="1:1" ht="18" customHeight="1" x14ac:dyDescent="0.25">
      <c r="A2549" s="352" t="e">
        <f>MATCH(B2549,STUDIES!$A$4:$A$503,0)</f>
        <v>#N/A</v>
      </c>
    </row>
    <row r="2550" spans="1:1" ht="18" customHeight="1" x14ac:dyDescent="0.25">
      <c r="A2550" s="352" t="e">
        <f>MATCH(B2550,STUDIES!$A$4:$A$503,0)</f>
        <v>#N/A</v>
      </c>
    </row>
    <row r="2551" spans="1:1" ht="18" customHeight="1" x14ac:dyDescent="0.25">
      <c r="A2551" s="352" t="e">
        <f>MATCH(B2551,STUDIES!$A$4:$A$503,0)</f>
        <v>#N/A</v>
      </c>
    </row>
    <row r="2552" spans="1:1" ht="18" customHeight="1" x14ac:dyDescent="0.25">
      <c r="A2552" s="352" t="e">
        <f>MATCH(B2552,STUDIES!$A$4:$A$503,0)</f>
        <v>#N/A</v>
      </c>
    </row>
    <row r="2553" spans="1:1" ht="18" customHeight="1" x14ac:dyDescent="0.25">
      <c r="A2553" s="352" t="e">
        <f>MATCH(B2553,STUDIES!$A$4:$A$503,0)</f>
        <v>#N/A</v>
      </c>
    </row>
    <row r="2554" spans="1:1" ht="18" customHeight="1" x14ac:dyDescent="0.25">
      <c r="A2554" s="352" t="e">
        <f>MATCH(B2554,STUDIES!$A$4:$A$503,0)</f>
        <v>#N/A</v>
      </c>
    </row>
    <row r="2555" spans="1:1" ht="18" customHeight="1" x14ac:dyDescent="0.25">
      <c r="A2555" s="352" t="e">
        <f>MATCH(B2555,STUDIES!$A$4:$A$503,0)</f>
        <v>#N/A</v>
      </c>
    </row>
    <row r="2556" spans="1:1" ht="18" customHeight="1" x14ac:dyDescent="0.25">
      <c r="A2556" s="352" t="e">
        <f>MATCH(B2556,STUDIES!$A$4:$A$503,0)</f>
        <v>#N/A</v>
      </c>
    </row>
    <row r="2557" spans="1:1" ht="18" customHeight="1" x14ac:dyDescent="0.25">
      <c r="A2557" s="352" t="e">
        <f>MATCH(B2557,STUDIES!$A$4:$A$503,0)</f>
        <v>#N/A</v>
      </c>
    </row>
    <row r="2558" spans="1:1" ht="18" customHeight="1" x14ac:dyDescent="0.25">
      <c r="A2558" s="352" t="e">
        <f>MATCH(B2558,STUDIES!$A$4:$A$503,0)</f>
        <v>#N/A</v>
      </c>
    </row>
    <row r="2559" spans="1:1" ht="18" customHeight="1" x14ac:dyDescent="0.25">
      <c r="A2559" s="352" t="e">
        <f>MATCH(B2559,STUDIES!$A$4:$A$503,0)</f>
        <v>#N/A</v>
      </c>
    </row>
    <row r="2560" spans="1:1" ht="18" customHeight="1" x14ac:dyDescent="0.25">
      <c r="A2560" s="352" t="e">
        <f>MATCH(B2560,STUDIES!$A$4:$A$503,0)</f>
        <v>#N/A</v>
      </c>
    </row>
    <row r="2561" spans="1:1" ht="18" customHeight="1" x14ac:dyDescent="0.25">
      <c r="A2561" s="352" t="e">
        <f>MATCH(B2561,STUDIES!$A$4:$A$503,0)</f>
        <v>#N/A</v>
      </c>
    </row>
    <row r="2562" spans="1:1" ht="18" customHeight="1" x14ac:dyDescent="0.25">
      <c r="A2562" s="352" t="e">
        <f>MATCH(B2562,STUDIES!$A$4:$A$503,0)</f>
        <v>#N/A</v>
      </c>
    </row>
    <row r="2563" spans="1:1" ht="18" customHeight="1" x14ac:dyDescent="0.25">
      <c r="A2563" s="352" t="e">
        <f>MATCH(B2563,STUDIES!$A$4:$A$503,0)</f>
        <v>#N/A</v>
      </c>
    </row>
    <row r="2564" spans="1:1" ht="18" customHeight="1" x14ac:dyDescent="0.25">
      <c r="A2564" s="352" t="e">
        <f>MATCH(B2564,STUDIES!$A$4:$A$503,0)</f>
        <v>#N/A</v>
      </c>
    </row>
    <row r="2565" spans="1:1" ht="18" customHeight="1" x14ac:dyDescent="0.25">
      <c r="A2565" s="352" t="e">
        <f>MATCH(B2565,STUDIES!$A$4:$A$503,0)</f>
        <v>#N/A</v>
      </c>
    </row>
    <row r="2566" spans="1:1" ht="18" customHeight="1" x14ac:dyDescent="0.25">
      <c r="A2566" s="352" t="e">
        <f>MATCH(B2566,STUDIES!$A$4:$A$503,0)</f>
        <v>#N/A</v>
      </c>
    </row>
    <row r="2567" spans="1:1" ht="18" customHeight="1" x14ac:dyDescent="0.25">
      <c r="A2567" s="352" t="e">
        <f>MATCH(B2567,STUDIES!$A$4:$A$503,0)</f>
        <v>#N/A</v>
      </c>
    </row>
    <row r="2568" spans="1:1" ht="18" customHeight="1" x14ac:dyDescent="0.25">
      <c r="A2568" s="352" t="e">
        <f>MATCH(B2568,STUDIES!$A$4:$A$503,0)</f>
        <v>#N/A</v>
      </c>
    </row>
    <row r="2569" spans="1:1" ht="18" customHeight="1" x14ac:dyDescent="0.25">
      <c r="A2569" s="352" t="e">
        <f>MATCH(B2569,STUDIES!$A$4:$A$503,0)</f>
        <v>#N/A</v>
      </c>
    </row>
    <row r="2570" spans="1:1" ht="18" customHeight="1" x14ac:dyDescent="0.25">
      <c r="A2570" s="352" t="e">
        <f>MATCH(B2570,STUDIES!$A$4:$A$503,0)</f>
        <v>#N/A</v>
      </c>
    </row>
    <row r="2571" spans="1:1" ht="18" customHeight="1" x14ac:dyDescent="0.25">
      <c r="A2571" s="352" t="e">
        <f>MATCH(B2571,STUDIES!$A$4:$A$503,0)</f>
        <v>#N/A</v>
      </c>
    </row>
    <row r="2572" spans="1:1" ht="18" customHeight="1" x14ac:dyDescent="0.25">
      <c r="A2572" s="352" t="e">
        <f>MATCH(B2572,STUDIES!$A$4:$A$503,0)</f>
        <v>#N/A</v>
      </c>
    </row>
    <row r="2573" spans="1:1" ht="18" customHeight="1" x14ac:dyDescent="0.25">
      <c r="A2573" s="352" t="e">
        <f>MATCH(B2573,STUDIES!$A$4:$A$503,0)</f>
        <v>#N/A</v>
      </c>
    </row>
    <row r="2574" spans="1:1" ht="18" customHeight="1" x14ac:dyDescent="0.25">
      <c r="A2574" s="352" t="e">
        <f>MATCH(B2574,STUDIES!$A$4:$A$503,0)</f>
        <v>#N/A</v>
      </c>
    </row>
    <row r="2575" spans="1:1" ht="18" customHeight="1" x14ac:dyDescent="0.25">
      <c r="A2575" s="352" t="e">
        <f>MATCH(B2575,STUDIES!$A$4:$A$503,0)</f>
        <v>#N/A</v>
      </c>
    </row>
    <row r="2576" spans="1:1" ht="18" customHeight="1" x14ac:dyDescent="0.25">
      <c r="A2576" s="352" t="e">
        <f>MATCH(B2576,STUDIES!$A$4:$A$503,0)</f>
        <v>#N/A</v>
      </c>
    </row>
    <row r="2577" spans="1:1" ht="18" customHeight="1" x14ac:dyDescent="0.25">
      <c r="A2577" s="352" t="e">
        <f>MATCH(B2577,STUDIES!$A$4:$A$503,0)</f>
        <v>#N/A</v>
      </c>
    </row>
    <row r="2578" spans="1:1" ht="18" customHeight="1" x14ac:dyDescent="0.25">
      <c r="A2578" s="352" t="e">
        <f>MATCH(B2578,STUDIES!$A$4:$A$503,0)</f>
        <v>#N/A</v>
      </c>
    </row>
    <row r="2579" spans="1:1" ht="18" customHeight="1" x14ac:dyDescent="0.25">
      <c r="A2579" s="352" t="e">
        <f>MATCH(B2579,STUDIES!$A$4:$A$503,0)</f>
        <v>#N/A</v>
      </c>
    </row>
    <row r="2580" spans="1:1" ht="18" customHeight="1" x14ac:dyDescent="0.25">
      <c r="A2580" s="352" t="e">
        <f>MATCH(B2580,STUDIES!$A$4:$A$503,0)</f>
        <v>#N/A</v>
      </c>
    </row>
    <row r="2581" spans="1:1" ht="18" customHeight="1" x14ac:dyDescent="0.25">
      <c r="A2581" s="352" t="e">
        <f>MATCH(B2581,STUDIES!$A$4:$A$503,0)</f>
        <v>#N/A</v>
      </c>
    </row>
    <row r="2582" spans="1:1" ht="18" customHeight="1" x14ac:dyDescent="0.25">
      <c r="A2582" s="352" t="e">
        <f>MATCH(B2582,STUDIES!$A$4:$A$503,0)</f>
        <v>#N/A</v>
      </c>
    </row>
    <row r="2583" spans="1:1" ht="18" customHeight="1" x14ac:dyDescent="0.25">
      <c r="A2583" s="352" t="e">
        <f>MATCH(B2583,STUDIES!$A$4:$A$503,0)</f>
        <v>#N/A</v>
      </c>
    </row>
    <row r="2584" spans="1:1" ht="18" customHeight="1" x14ac:dyDescent="0.25">
      <c r="A2584" s="352" t="e">
        <f>MATCH(B2584,STUDIES!$A$4:$A$503,0)</f>
        <v>#N/A</v>
      </c>
    </row>
    <row r="2585" spans="1:1" ht="18" customHeight="1" x14ac:dyDescent="0.25">
      <c r="A2585" s="352" t="e">
        <f>MATCH(B2585,STUDIES!$A$4:$A$503,0)</f>
        <v>#N/A</v>
      </c>
    </row>
    <row r="2586" spans="1:1" ht="18" customHeight="1" x14ac:dyDescent="0.25">
      <c r="A2586" s="352" t="e">
        <f>MATCH(B2586,STUDIES!$A$4:$A$503,0)</f>
        <v>#N/A</v>
      </c>
    </row>
    <row r="2587" spans="1:1" ht="18" customHeight="1" x14ac:dyDescent="0.25">
      <c r="A2587" s="352" t="e">
        <f>MATCH(B2587,STUDIES!$A$4:$A$503,0)</f>
        <v>#N/A</v>
      </c>
    </row>
    <row r="2588" spans="1:1" ht="18" customHeight="1" x14ac:dyDescent="0.25">
      <c r="A2588" s="352" t="e">
        <f>MATCH(B2588,STUDIES!$A$4:$A$503,0)</f>
        <v>#N/A</v>
      </c>
    </row>
    <row r="2589" spans="1:1" ht="18" customHeight="1" x14ac:dyDescent="0.25">
      <c r="A2589" s="352" t="e">
        <f>MATCH(B2589,STUDIES!$A$4:$A$503,0)</f>
        <v>#N/A</v>
      </c>
    </row>
    <row r="2590" spans="1:1" ht="18" customHeight="1" x14ac:dyDescent="0.25">
      <c r="A2590" s="352" t="e">
        <f>MATCH(B2590,STUDIES!$A$4:$A$503,0)</f>
        <v>#N/A</v>
      </c>
    </row>
    <row r="2591" spans="1:1" ht="18" customHeight="1" x14ac:dyDescent="0.25">
      <c r="A2591" s="352" t="e">
        <f>MATCH(B2591,STUDIES!$A$4:$A$503,0)</f>
        <v>#N/A</v>
      </c>
    </row>
    <row r="2592" spans="1:1" ht="18" customHeight="1" x14ac:dyDescent="0.25">
      <c r="A2592" s="352" t="e">
        <f>MATCH(B2592,STUDIES!$A$4:$A$503,0)</f>
        <v>#N/A</v>
      </c>
    </row>
    <row r="2593" spans="1:1" ht="18" customHeight="1" x14ac:dyDescent="0.25">
      <c r="A2593" s="352" t="e">
        <f>MATCH(B2593,STUDIES!$A$4:$A$503,0)</f>
        <v>#N/A</v>
      </c>
    </row>
    <row r="2594" spans="1:1" ht="18" customHeight="1" x14ac:dyDescent="0.25">
      <c r="A2594" s="352" t="e">
        <f>MATCH(B2594,STUDIES!$A$4:$A$503,0)</f>
        <v>#N/A</v>
      </c>
    </row>
    <row r="2595" spans="1:1" ht="18" customHeight="1" x14ac:dyDescent="0.25">
      <c r="A2595" s="352" t="e">
        <f>MATCH(B2595,STUDIES!$A$4:$A$503,0)</f>
        <v>#N/A</v>
      </c>
    </row>
    <row r="2596" spans="1:1" ht="18" customHeight="1" x14ac:dyDescent="0.25">
      <c r="A2596" s="352" t="e">
        <f>MATCH(B2596,STUDIES!$A$4:$A$503,0)</f>
        <v>#N/A</v>
      </c>
    </row>
    <row r="2597" spans="1:1" ht="18" customHeight="1" x14ac:dyDescent="0.25">
      <c r="A2597" s="352" t="e">
        <f>MATCH(B2597,STUDIES!$A$4:$A$503,0)</f>
        <v>#N/A</v>
      </c>
    </row>
    <row r="2598" spans="1:1" ht="18" customHeight="1" x14ac:dyDescent="0.25">
      <c r="A2598" s="352" t="e">
        <f>MATCH(B2598,STUDIES!$A$4:$A$503,0)</f>
        <v>#N/A</v>
      </c>
    </row>
    <row r="2599" spans="1:1" ht="18" customHeight="1" x14ac:dyDescent="0.25">
      <c r="A2599" s="352" t="e">
        <f>MATCH(B2599,STUDIES!$A$4:$A$503,0)</f>
        <v>#N/A</v>
      </c>
    </row>
    <row r="2600" spans="1:1" ht="18" customHeight="1" x14ac:dyDescent="0.25">
      <c r="A2600" s="352" t="e">
        <f>MATCH(B2600,STUDIES!$A$4:$A$503,0)</f>
        <v>#N/A</v>
      </c>
    </row>
    <row r="2601" spans="1:1" ht="18" customHeight="1" x14ac:dyDescent="0.25">
      <c r="A2601" s="352" t="e">
        <f>MATCH(B2601,STUDIES!$A$4:$A$503,0)</f>
        <v>#N/A</v>
      </c>
    </row>
    <row r="2602" spans="1:1" ht="18" customHeight="1" x14ac:dyDescent="0.25">
      <c r="A2602" s="352" t="e">
        <f>MATCH(B2602,STUDIES!$A$4:$A$503,0)</f>
        <v>#N/A</v>
      </c>
    </row>
    <row r="2603" spans="1:1" ht="18" customHeight="1" x14ac:dyDescent="0.25">
      <c r="A2603" s="352" t="e">
        <f>MATCH(B2603,STUDIES!$A$4:$A$503,0)</f>
        <v>#N/A</v>
      </c>
    </row>
    <row r="2604" spans="1:1" ht="18" customHeight="1" x14ac:dyDescent="0.25">
      <c r="A2604" s="352" t="e">
        <f>MATCH(B2604,STUDIES!$A$4:$A$503,0)</f>
        <v>#N/A</v>
      </c>
    </row>
    <row r="2605" spans="1:1" ht="18" customHeight="1" x14ac:dyDescent="0.25">
      <c r="A2605" s="352" t="e">
        <f>MATCH(B2605,STUDIES!$A$4:$A$503,0)</f>
        <v>#N/A</v>
      </c>
    </row>
    <row r="2606" spans="1:1" ht="18" customHeight="1" x14ac:dyDescent="0.25">
      <c r="A2606" s="352" t="e">
        <f>MATCH(B2606,STUDIES!$A$4:$A$503,0)</f>
        <v>#N/A</v>
      </c>
    </row>
    <row r="2607" spans="1:1" ht="18" customHeight="1" x14ac:dyDescent="0.25">
      <c r="A2607" s="352" t="e">
        <f>MATCH(B2607,STUDIES!$A$4:$A$503,0)</f>
        <v>#N/A</v>
      </c>
    </row>
    <row r="2608" spans="1:1" ht="18" customHeight="1" x14ac:dyDescent="0.25">
      <c r="A2608" s="352" t="e">
        <f>MATCH(B2608,STUDIES!$A$4:$A$503,0)</f>
        <v>#N/A</v>
      </c>
    </row>
    <row r="2609" spans="1:1" ht="18" customHeight="1" x14ac:dyDescent="0.25">
      <c r="A2609" s="352" t="e">
        <f>MATCH(B2609,STUDIES!$A$4:$A$503,0)</f>
        <v>#N/A</v>
      </c>
    </row>
    <row r="2610" spans="1:1" ht="18" customHeight="1" x14ac:dyDescent="0.25">
      <c r="A2610" s="352" t="e">
        <f>MATCH(B2610,STUDIES!$A$4:$A$503,0)</f>
        <v>#N/A</v>
      </c>
    </row>
    <row r="2611" spans="1:1" ht="18" customHeight="1" x14ac:dyDescent="0.25">
      <c r="A2611" s="352" t="e">
        <f>MATCH(B2611,STUDIES!$A$4:$A$503,0)</f>
        <v>#N/A</v>
      </c>
    </row>
    <row r="2612" spans="1:1" ht="18" customHeight="1" x14ac:dyDescent="0.25">
      <c r="A2612" s="352" t="e">
        <f>MATCH(B2612,STUDIES!$A$4:$A$503,0)</f>
        <v>#N/A</v>
      </c>
    </row>
    <row r="2613" spans="1:1" ht="18" customHeight="1" x14ac:dyDescent="0.25">
      <c r="A2613" s="352" t="e">
        <f>MATCH(B2613,STUDIES!$A$4:$A$503,0)</f>
        <v>#N/A</v>
      </c>
    </row>
    <row r="2614" spans="1:1" ht="18" customHeight="1" x14ac:dyDescent="0.25">
      <c r="A2614" s="352" t="e">
        <f>MATCH(B2614,STUDIES!$A$4:$A$503,0)</f>
        <v>#N/A</v>
      </c>
    </row>
    <row r="2615" spans="1:1" ht="18" customHeight="1" x14ac:dyDescent="0.25">
      <c r="A2615" s="352" t="e">
        <f>MATCH(B2615,STUDIES!$A$4:$A$503,0)</f>
        <v>#N/A</v>
      </c>
    </row>
    <row r="2616" spans="1:1" ht="18" customHeight="1" x14ac:dyDescent="0.25">
      <c r="A2616" s="352" t="e">
        <f>MATCH(B2616,STUDIES!$A$4:$A$503,0)</f>
        <v>#N/A</v>
      </c>
    </row>
    <row r="2617" spans="1:1" ht="18" customHeight="1" x14ac:dyDescent="0.25">
      <c r="A2617" s="352" t="e">
        <f>MATCH(B2617,STUDIES!$A$4:$A$503,0)</f>
        <v>#N/A</v>
      </c>
    </row>
    <row r="2618" spans="1:1" ht="18" customHeight="1" x14ac:dyDescent="0.25">
      <c r="A2618" s="352" t="e">
        <f>MATCH(B2618,STUDIES!$A$4:$A$503,0)</f>
        <v>#N/A</v>
      </c>
    </row>
    <row r="2619" spans="1:1" ht="18" customHeight="1" x14ac:dyDescent="0.25">
      <c r="A2619" s="352" t="e">
        <f>MATCH(B2619,STUDIES!$A$4:$A$503,0)</f>
        <v>#N/A</v>
      </c>
    </row>
    <row r="2620" spans="1:1" ht="18" customHeight="1" x14ac:dyDescent="0.25">
      <c r="A2620" s="352" t="e">
        <f>MATCH(B2620,STUDIES!$A$4:$A$503,0)</f>
        <v>#N/A</v>
      </c>
    </row>
    <row r="2621" spans="1:1" ht="18" customHeight="1" x14ac:dyDescent="0.25">
      <c r="A2621" s="352" t="e">
        <f>MATCH(B2621,STUDIES!$A$4:$A$503,0)</f>
        <v>#N/A</v>
      </c>
    </row>
    <row r="2622" spans="1:1" ht="18" customHeight="1" x14ac:dyDescent="0.25">
      <c r="A2622" s="352" t="e">
        <f>MATCH(B2622,STUDIES!$A$4:$A$503,0)</f>
        <v>#N/A</v>
      </c>
    </row>
    <row r="2623" spans="1:1" ht="18" customHeight="1" x14ac:dyDescent="0.25">
      <c r="A2623" s="352" t="e">
        <f>MATCH(B2623,STUDIES!$A$4:$A$503,0)</f>
        <v>#N/A</v>
      </c>
    </row>
    <row r="2624" spans="1:1" ht="18" customHeight="1" x14ac:dyDescent="0.25">
      <c r="A2624" s="352" t="e">
        <f>MATCH(B2624,STUDIES!$A$4:$A$503,0)</f>
        <v>#N/A</v>
      </c>
    </row>
    <row r="2625" spans="1:1" ht="18" customHeight="1" x14ac:dyDescent="0.25">
      <c r="A2625" s="352" t="e">
        <f>MATCH(B2625,STUDIES!$A$4:$A$503,0)</f>
        <v>#N/A</v>
      </c>
    </row>
    <row r="2626" spans="1:1" ht="18" customHeight="1" x14ac:dyDescent="0.25">
      <c r="A2626" s="352" t="e">
        <f>MATCH(B2626,STUDIES!$A$4:$A$503,0)</f>
        <v>#N/A</v>
      </c>
    </row>
    <row r="2627" spans="1:1" ht="18" customHeight="1" x14ac:dyDescent="0.25">
      <c r="A2627" s="352" t="e">
        <f>MATCH(B2627,STUDIES!$A$4:$A$503,0)</f>
        <v>#N/A</v>
      </c>
    </row>
    <row r="2628" spans="1:1" ht="18" customHeight="1" x14ac:dyDescent="0.25">
      <c r="A2628" s="352" t="e">
        <f>MATCH(B2628,STUDIES!$A$4:$A$503,0)</f>
        <v>#N/A</v>
      </c>
    </row>
    <row r="2629" spans="1:1" ht="18" customHeight="1" x14ac:dyDescent="0.25">
      <c r="A2629" s="352" t="e">
        <f>MATCH(B2629,STUDIES!$A$4:$A$503,0)</f>
        <v>#N/A</v>
      </c>
    </row>
    <row r="2630" spans="1:1" ht="18" customHeight="1" x14ac:dyDescent="0.25">
      <c r="A2630" s="352" t="e">
        <f>MATCH(B2630,STUDIES!$A$4:$A$503,0)</f>
        <v>#N/A</v>
      </c>
    </row>
    <row r="2631" spans="1:1" ht="18" customHeight="1" x14ac:dyDescent="0.25">
      <c r="A2631" s="352" t="e">
        <f>MATCH(B2631,STUDIES!$A$4:$A$503,0)</f>
        <v>#N/A</v>
      </c>
    </row>
    <row r="2632" spans="1:1" ht="18" customHeight="1" x14ac:dyDescent="0.25">
      <c r="A2632" s="352" t="e">
        <f>MATCH(B2632,STUDIES!$A$4:$A$503,0)</f>
        <v>#N/A</v>
      </c>
    </row>
    <row r="2633" spans="1:1" ht="18" customHeight="1" x14ac:dyDescent="0.25">
      <c r="A2633" s="352" t="e">
        <f>MATCH(B2633,STUDIES!$A$4:$A$503,0)</f>
        <v>#N/A</v>
      </c>
    </row>
    <row r="2634" spans="1:1" ht="18" customHeight="1" x14ac:dyDescent="0.25">
      <c r="A2634" s="352" t="e">
        <f>MATCH(B2634,STUDIES!$A$4:$A$503,0)</f>
        <v>#N/A</v>
      </c>
    </row>
    <row r="2635" spans="1:1" ht="18" customHeight="1" x14ac:dyDescent="0.25">
      <c r="A2635" s="352" t="e">
        <f>MATCH(B2635,STUDIES!$A$4:$A$503,0)</f>
        <v>#N/A</v>
      </c>
    </row>
    <row r="2636" spans="1:1" ht="18" customHeight="1" x14ac:dyDescent="0.25">
      <c r="A2636" s="352" t="e">
        <f>MATCH(B2636,STUDIES!$A$4:$A$503,0)</f>
        <v>#N/A</v>
      </c>
    </row>
    <row r="2637" spans="1:1" ht="18" customHeight="1" x14ac:dyDescent="0.25">
      <c r="A2637" s="352" t="e">
        <f>MATCH(B2637,STUDIES!$A$4:$A$503,0)</f>
        <v>#N/A</v>
      </c>
    </row>
    <row r="2638" spans="1:1" ht="18" customHeight="1" x14ac:dyDescent="0.25">
      <c r="A2638" s="352" t="e">
        <f>MATCH(B2638,STUDIES!$A$4:$A$503,0)</f>
        <v>#N/A</v>
      </c>
    </row>
    <row r="2639" spans="1:1" ht="18" customHeight="1" x14ac:dyDescent="0.25">
      <c r="A2639" s="352" t="e">
        <f>MATCH(B2639,STUDIES!$A$4:$A$503,0)</f>
        <v>#N/A</v>
      </c>
    </row>
    <row r="2640" spans="1:1" ht="18" customHeight="1" x14ac:dyDescent="0.25">
      <c r="A2640" s="352" t="e">
        <f>MATCH(B2640,STUDIES!$A$4:$A$503,0)</f>
        <v>#N/A</v>
      </c>
    </row>
    <row r="2641" spans="1:1" ht="18" customHeight="1" x14ac:dyDescent="0.25">
      <c r="A2641" s="352" t="e">
        <f>MATCH(B2641,STUDIES!$A$4:$A$503,0)</f>
        <v>#N/A</v>
      </c>
    </row>
    <row r="2642" spans="1:1" ht="18" customHeight="1" x14ac:dyDescent="0.25">
      <c r="A2642" s="352" t="e">
        <f>MATCH(B2642,STUDIES!$A$4:$A$503,0)</f>
        <v>#N/A</v>
      </c>
    </row>
    <row r="2643" spans="1:1" ht="18" customHeight="1" x14ac:dyDescent="0.25">
      <c r="A2643" s="352" t="e">
        <f>MATCH(B2643,STUDIES!$A$4:$A$503,0)</f>
        <v>#N/A</v>
      </c>
    </row>
    <row r="2644" spans="1:1" ht="18" customHeight="1" x14ac:dyDescent="0.25">
      <c r="A2644" s="352" t="e">
        <f>MATCH(B2644,STUDIES!$A$4:$A$503,0)</f>
        <v>#N/A</v>
      </c>
    </row>
    <row r="2645" spans="1:1" ht="18" customHeight="1" x14ac:dyDescent="0.25">
      <c r="A2645" s="352" t="e">
        <f>MATCH(B2645,STUDIES!$A$4:$A$503,0)</f>
        <v>#N/A</v>
      </c>
    </row>
    <row r="2646" spans="1:1" ht="18" customHeight="1" x14ac:dyDescent="0.25">
      <c r="A2646" s="352" t="e">
        <f>MATCH(B2646,STUDIES!$A$4:$A$503,0)</f>
        <v>#N/A</v>
      </c>
    </row>
    <row r="2647" spans="1:1" ht="18" customHeight="1" x14ac:dyDescent="0.25">
      <c r="A2647" s="352" t="e">
        <f>MATCH(B2647,STUDIES!$A$4:$A$503,0)</f>
        <v>#N/A</v>
      </c>
    </row>
    <row r="2648" spans="1:1" ht="18" customHeight="1" x14ac:dyDescent="0.25">
      <c r="A2648" s="352" t="e">
        <f>MATCH(B2648,STUDIES!$A$4:$A$503,0)</f>
        <v>#N/A</v>
      </c>
    </row>
    <row r="2649" spans="1:1" ht="18" customHeight="1" x14ac:dyDescent="0.25">
      <c r="A2649" s="352" t="e">
        <f>MATCH(B2649,STUDIES!$A$4:$A$503,0)</f>
        <v>#N/A</v>
      </c>
    </row>
    <row r="2650" spans="1:1" ht="18" customHeight="1" x14ac:dyDescent="0.25">
      <c r="A2650" s="352" t="e">
        <f>MATCH(B2650,STUDIES!$A$4:$A$503,0)</f>
        <v>#N/A</v>
      </c>
    </row>
    <row r="2651" spans="1:1" ht="18" customHeight="1" x14ac:dyDescent="0.25">
      <c r="A2651" s="352" t="e">
        <f>MATCH(B2651,STUDIES!$A$4:$A$503,0)</f>
        <v>#N/A</v>
      </c>
    </row>
    <row r="2652" spans="1:1" ht="18" customHeight="1" x14ac:dyDescent="0.25">
      <c r="A2652" s="352" t="e">
        <f>MATCH(B2652,STUDIES!$A$4:$A$503,0)</f>
        <v>#N/A</v>
      </c>
    </row>
    <row r="2653" spans="1:1" ht="18" customHeight="1" x14ac:dyDescent="0.25">
      <c r="A2653" s="352" t="e">
        <f>MATCH(B2653,STUDIES!$A$4:$A$503,0)</f>
        <v>#N/A</v>
      </c>
    </row>
    <row r="2654" spans="1:1" ht="18" customHeight="1" x14ac:dyDescent="0.25">
      <c r="A2654" s="352" t="e">
        <f>MATCH(B2654,STUDIES!$A$4:$A$503,0)</f>
        <v>#N/A</v>
      </c>
    </row>
    <row r="2655" spans="1:1" ht="18" customHeight="1" x14ac:dyDescent="0.25">
      <c r="A2655" s="352" t="e">
        <f>MATCH(B2655,STUDIES!$A$4:$A$503,0)</f>
        <v>#N/A</v>
      </c>
    </row>
    <row r="2656" spans="1:1" ht="18" customHeight="1" x14ac:dyDescent="0.25">
      <c r="A2656" s="352" t="e">
        <f>MATCH(B2656,STUDIES!$A$4:$A$503,0)</f>
        <v>#N/A</v>
      </c>
    </row>
    <row r="2657" spans="1:1" ht="18" customHeight="1" x14ac:dyDescent="0.25">
      <c r="A2657" s="352" t="e">
        <f>MATCH(B2657,STUDIES!$A$4:$A$503,0)</f>
        <v>#N/A</v>
      </c>
    </row>
    <row r="2658" spans="1:1" ht="18" customHeight="1" x14ac:dyDescent="0.25">
      <c r="A2658" s="352" t="e">
        <f>MATCH(B2658,STUDIES!$A$4:$A$503,0)</f>
        <v>#N/A</v>
      </c>
    </row>
    <row r="2659" spans="1:1" ht="18" customHeight="1" x14ac:dyDescent="0.25">
      <c r="A2659" s="352" t="e">
        <f>MATCH(B2659,STUDIES!$A$4:$A$503,0)</f>
        <v>#N/A</v>
      </c>
    </row>
    <row r="2660" spans="1:1" ht="18" customHeight="1" x14ac:dyDescent="0.25">
      <c r="A2660" s="352" t="e">
        <f>MATCH(B2660,STUDIES!$A$4:$A$503,0)</f>
        <v>#N/A</v>
      </c>
    </row>
    <row r="2661" spans="1:1" ht="18" customHeight="1" x14ac:dyDescent="0.25">
      <c r="A2661" s="352" t="e">
        <f>MATCH(B2661,STUDIES!$A$4:$A$503,0)</f>
        <v>#N/A</v>
      </c>
    </row>
    <row r="2662" spans="1:1" ht="18" customHeight="1" x14ac:dyDescent="0.25">
      <c r="A2662" s="352" t="e">
        <f>MATCH(B2662,STUDIES!$A$4:$A$503,0)</f>
        <v>#N/A</v>
      </c>
    </row>
    <row r="2663" spans="1:1" ht="18" customHeight="1" x14ac:dyDescent="0.25">
      <c r="A2663" s="352" t="e">
        <f>MATCH(B2663,STUDIES!$A$4:$A$503,0)</f>
        <v>#N/A</v>
      </c>
    </row>
    <row r="2664" spans="1:1" ht="18" customHeight="1" x14ac:dyDescent="0.25">
      <c r="A2664" s="352" t="e">
        <f>MATCH(B2664,STUDIES!$A$4:$A$503,0)</f>
        <v>#N/A</v>
      </c>
    </row>
    <row r="2665" spans="1:1" ht="18" customHeight="1" x14ac:dyDescent="0.25">
      <c r="A2665" s="352" t="e">
        <f>MATCH(B2665,STUDIES!$A$4:$A$503,0)</f>
        <v>#N/A</v>
      </c>
    </row>
    <row r="2666" spans="1:1" ht="18" customHeight="1" x14ac:dyDescent="0.25">
      <c r="A2666" s="352" t="e">
        <f>MATCH(B2666,STUDIES!$A$4:$A$503,0)</f>
        <v>#N/A</v>
      </c>
    </row>
    <row r="2667" spans="1:1" ht="18" customHeight="1" x14ac:dyDescent="0.25">
      <c r="A2667" s="352" t="e">
        <f>MATCH(B2667,STUDIES!$A$4:$A$503,0)</f>
        <v>#N/A</v>
      </c>
    </row>
    <row r="2668" spans="1:1" ht="18" customHeight="1" x14ac:dyDescent="0.25">
      <c r="A2668" s="352" t="e">
        <f>MATCH(B2668,STUDIES!$A$4:$A$503,0)</f>
        <v>#N/A</v>
      </c>
    </row>
    <row r="2669" spans="1:1" ht="18" customHeight="1" x14ac:dyDescent="0.25">
      <c r="A2669" s="352" t="e">
        <f>MATCH(B2669,STUDIES!$A$4:$A$503,0)</f>
        <v>#N/A</v>
      </c>
    </row>
    <row r="2670" spans="1:1" ht="18" customHeight="1" x14ac:dyDescent="0.25">
      <c r="A2670" s="352" t="e">
        <f>MATCH(B2670,STUDIES!$A$4:$A$503,0)</f>
        <v>#N/A</v>
      </c>
    </row>
    <row r="2671" spans="1:1" ht="18" customHeight="1" x14ac:dyDescent="0.25">
      <c r="A2671" s="352" t="e">
        <f>MATCH(B2671,STUDIES!$A$4:$A$503,0)</f>
        <v>#N/A</v>
      </c>
    </row>
    <row r="2672" spans="1:1" ht="18" customHeight="1" x14ac:dyDescent="0.25">
      <c r="A2672" s="352" t="e">
        <f>MATCH(B2672,STUDIES!$A$4:$A$503,0)</f>
        <v>#N/A</v>
      </c>
    </row>
    <row r="2673" spans="1:1" ht="18" customHeight="1" x14ac:dyDescent="0.25">
      <c r="A2673" s="352" t="e">
        <f>MATCH(B2673,STUDIES!$A$4:$A$503,0)</f>
        <v>#N/A</v>
      </c>
    </row>
    <row r="2674" spans="1:1" ht="18" customHeight="1" x14ac:dyDescent="0.25">
      <c r="A2674" s="352" t="e">
        <f>MATCH(B2674,STUDIES!$A$4:$A$503,0)</f>
        <v>#N/A</v>
      </c>
    </row>
    <row r="2675" spans="1:1" ht="18" customHeight="1" x14ac:dyDescent="0.25">
      <c r="A2675" s="352" t="e">
        <f>MATCH(B2675,STUDIES!$A$4:$A$503,0)</f>
        <v>#N/A</v>
      </c>
    </row>
    <row r="2676" spans="1:1" ht="18" customHeight="1" x14ac:dyDescent="0.25">
      <c r="A2676" s="352" t="e">
        <f>MATCH(B2676,STUDIES!$A$4:$A$503,0)</f>
        <v>#N/A</v>
      </c>
    </row>
    <row r="2677" spans="1:1" ht="18" customHeight="1" x14ac:dyDescent="0.25">
      <c r="A2677" s="352" t="e">
        <f>MATCH(B2677,STUDIES!$A$4:$A$503,0)</f>
        <v>#N/A</v>
      </c>
    </row>
    <row r="2678" spans="1:1" ht="18" customHeight="1" x14ac:dyDescent="0.25">
      <c r="A2678" s="352" t="e">
        <f>MATCH(B2678,STUDIES!$A$4:$A$503,0)</f>
        <v>#N/A</v>
      </c>
    </row>
    <row r="2679" spans="1:1" ht="18" customHeight="1" x14ac:dyDescent="0.25">
      <c r="A2679" s="352" t="e">
        <f>MATCH(B2679,STUDIES!$A$4:$A$503,0)</f>
        <v>#N/A</v>
      </c>
    </row>
    <row r="2680" spans="1:1" ht="18" customHeight="1" x14ac:dyDescent="0.25">
      <c r="A2680" s="352" t="e">
        <f>MATCH(B2680,STUDIES!$A$4:$A$503,0)</f>
        <v>#N/A</v>
      </c>
    </row>
    <row r="2681" spans="1:1" ht="18" customHeight="1" x14ac:dyDescent="0.25">
      <c r="A2681" s="352" t="e">
        <f>MATCH(B2681,STUDIES!$A$4:$A$503,0)</f>
        <v>#N/A</v>
      </c>
    </row>
    <row r="2682" spans="1:1" ht="18" customHeight="1" x14ac:dyDescent="0.25">
      <c r="A2682" s="352" t="e">
        <f>MATCH(B2682,STUDIES!$A$4:$A$503,0)</f>
        <v>#N/A</v>
      </c>
    </row>
    <row r="2683" spans="1:1" ht="18" customHeight="1" x14ac:dyDescent="0.25">
      <c r="A2683" s="352" t="e">
        <f>MATCH(B2683,STUDIES!$A$4:$A$503,0)</f>
        <v>#N/A</v>
      </c>
    </row>
    <row r="2684" spans="1:1" ht="18" customHeight="1" x14ac:dyDescent="0.25">
      <c r="A2684" s="352" t="e">
        <f>MATCH(B2684,STUDIES!$A$4:$A$503,0)</f>
        <v>#N/A</v>
      </c>
    </row>
    <row r="2685" spans="1:1" ht="18" customHeight="1" x14ac:dyDescent="0.25">
      <c r="A2685" s="352" t="e">
        <f>MATCH(B2685,STUDIES!$A$4:$A$503,0)</f>
        <v>#N/A</v>
      </c>
    </row>
    <row r="2686" spans="1:1" ht="18" customHeight="1" x14ac:dyDescent="0.25">
      <c r="A2686" s="352" t="e">
        <f>MATCH(B2686,STUDIES!$A$4:$A$503,0)</f>
        <v>#N/A</v>
      </c>
    </row>
    <row r="2687" spans="1:1" ht="18" customHeight="1" x14ac:dyDescent="0.25">
      <c r="A2687" s="352" t="e">
        <f>MATCH(B2687,STUDIES!$A$4:$A$503,0)</f>
        <v>#N/A</v>
      </c>
    </row>
    <row r="2688" spans="1:1" ht="18" customHeight="1" x14ac:dyDescent="0.25">
      <c r="A2688" s="352" t="e">
        <f>MATCH(B2688,STUDIES!$A$4:$A$503,0)</f>
        <v>#N/A</v>
      </c>
    </row>
    <row r="2689" spans="1:1" ht="18" customHeight="1" x14ac:dyDescent="0.25">
      <c r="A2689" s="352" t="e">
        <f>MATCH(B2689,STUDIES!$A$4:$A$503,0)</f>
        <v>#N/A</v>
      </c>
    </row>
    <row r="2690" spans="1:1" ht="18" customHeight="1" x14ac:dyDescent="0.25">
      <c r="A2690" s="352" t="e">
        <f>MATCH(B2690,STUDIES!$A$4:$A$503,0)</f>
        <v>#N/A</v>
      </c>
    </row>
    <row r="2691" spans="1:1" ht="18" customHeight="1" x14ac:dyDescent="0.25">
      <c r="A2691" s="352" t="e">
        <f>MATCH(B2691,STUDIES!$A$4:$A$503,0)</f>
        <v>#N/A</v>
      </c>
    </row>
    <row r="2692" spans="1:1" ht="18" customHeight="1" x14ac:dyDescent="0.25">
      <c r="A2692" s="352" t="e">
        <f>MATCH(B2692,STUDIES!$A$4:$A$503,0)</f>
        <v>#N/A</v>
      </c>
    </row>
    <row r="2693" spans="1:1" ht="18" customHeight="1" x14ac:dyDescent="0.25">
      <c r="A2693" s="352" t="e">
        <f>MATCH(B2693,STUDIES!$A$4:$A$503,0)</f>
        <v>#N/A</v>
      </c>
    </row>
    <row r="2694" spans="1:1" ht="18" customHeight="1" x14ac:dyDescent="0.25">
      <c r="A2694" s="352" t="e">
        <f>MATCH(B2694,STUDIES!$A$4:$A$503,0)</f>
        <v>#N/A</v>
      </c>
    </row>
    <row r="2695" spans="1:1" ht="18" customHeight="1" x14ac:dyDescent="0.25">
      <c r="A2695" s="352" t="e">
        <f>MATCH(B2695,STUDIES!$A$4:$A$503,0)</f>
        <v>#N/A</v>
      </c>
    </row>
    <row r="2696" spans="1:1" ht="18" customHeight="1" x14ac:dyDescent="0.25">
      <c r="A2696" s="352" t="e">
        <f>MATCH(B2696,STUDIES!$A$4:$A$503,0)</f>
        <v>#N/A</v>
      </c>
    </row>
    <row r="2697" spans="1:1" ht="18" customHeight="1" x14ac:dyDescent="0.25">
      <c r="A2697" s="352" t="e">
        <f>MATCH(B2697,STUDIES!$A$4:$A$503,0)</f>
        <v>#N/A</v>
      </c>
    </row>
    <row r="2698" spans="1:1" ht="18" customHeight="1" x14ac:dyDescent="0.25">
      <c r="A2698" s="352" t="e">
        <f>MATCH(B2698,STUDIES!$A$4:$A$503,0)</f>
        <v>#N/A</v>
      </c>
    </row>
    <row r="2699" spans="1:1" ht="18" customHeight="1" x14ac:dyDescent="0.25">
      <c r="A2699" s="352" t="e">
        <f>MATCH(B2699,STUDIES!$A$4:$A$503,0)</f>
        <v>#N/A</v>
      </c>
    </row>
    <row r="2700" spans="1:1" ht="18" customHeight="1" x14ac:dyDescent="0.25">
      <c r="A2700" s="352" t="e">
        <f>MATCH(B2700,STUDIES!$A$4:$A$503,0)</f>
        <v>#N/A</v>
      </c>
    </row>
    <row r="2701" spans="1:1" ht="18" customHeight="1" x14ac:dyDescent="0.25">
      <c r="A2701" s="352" t="e">
        <f>MATCH(B2701,STUDIES!$A$4:$A$503,0)</f>
        <v>#N/A</v>
      </c>
    </row>
    <row r="2702" spans="1:1" ht="18" customHeight="1" x14ac:dyDescent="0.25">
      <c r="A2702" s="352" t="e">
        <f>MATCH(B2702,STUDIES!$A$4:$A$503,0)</f>
        <v>#N/A</v>
      </c>
    </row>
    <row r="2703" spans="1:1" ht="18" customHeight="1" x14ac:dyDescent="0.25">
      <c r="A2703" s="352" t="e">
        <f>MATCH(B2703,STUDIES!$A$4:$A$503,0)</f>
        <v>#N/A</v>
      </c>
    </row>
    <row r="2704" spans="1:1" ht="18" customHeight="1" x14ac:dyDescent="0.25">
      <c r="A2704" s="352" t="e">
        <f>MATCH(B2704,STUDIES!$A$4:$A$503,0)</f>
        <v>#N/A</v>
      </c>
    </row>
    <row r="2705" spans="1:1" ht="18" customHeight="1" x14ac:dyDescent="0.25">
      <c r="A2705" s="352" t="e">
        <f>MATCH(B2705,STUDIES!$A$4:$A$503,0)</f>
        <v>#N/A</v>
      </c>
    </row>
    <row r="2706" spans="1:1" ht="18" customHeight="1" x14ac:dyDescent="0.25">
      <c r="A2706" s="352" t="e">
        <f>MATCH(B2706,STUDIES!$A$4:$A$503,0)</f>
        <v>#N/A</v>
      </c>
    </row>
    <row r="2707" spans="1:1" ht="18" customHeight="1" x14ac:dyDescent="0.25">
      <c r="A2707" s="352" t="e">
        <f>MATCH(B2707,STUDIES!$A$4:$A$503,0)</f>
        <v>#N/A</v>
      </c>
    </row>
    <row r="2708" spans="1:1" ht="18" customHeight="1" x14ac:dyDescent="0.25">
      <c r="A2708" s="352" t="e">
        <f>MATCH(B2708,STUDIES!$A$4:$A$503,0)</f>
        <v>#N/A</v>
      </c>
    </row>
    <row r="2709" spans="1:1" ht="18" customHeight="1" x14ac:dyDescent="0.25">
      <c r="A2709" s="352" t="e">
        <f>MATCH(B2709,STUDIES!$A$4:$A$503,0)</f>
        <v>#N/A</v>
      </c>
    </row>
    <row r="2710" spans="1:1" ht="18" customHeight="1" x14ac:dyDescent="0.25">
      <c r="A2710" s="352" t="e">
        <f>MATCH(B2710,STUDIES!$A$4:$A$503,0)</f>
        <v>#N/A</v>
      </c>
    </row>
    <row r="2711" spans="1:1" ht="18" customHeight="1" x14ac:dyDescent="0.25">
      <c r="A2711" s="352" t="e">
        <f>MATCH(B2711,STUDIES!$A$4:$A$503,0)</f>
        <v>#N/A</v>
      </c>
    </row>
    <row r="2712" spans="1:1" ht="18" customHeight="1" x14ac:dyDescent="0.25">
      <c r="A2712" s="352" t="e">
        <f>MATCH(B2712,STUDIES!$A$4:$A$503,0)</f>
        <v>#N/A</v>
      </c>
    </row>
    <row r="2713" spans="1:1" ht="18" customHeight="1" x14ac:dyDescent="0.25">
      <c r="A2713" s="352" t="e">
        <f>MATCH(B2713,STUDIES!$A$4:$A$503,0)</f>
        <v>#N/A</v>
      </c>
    </row>
    <row r="2714" spans="1:1" ht="18" customHeight="1" x14ac:dyDescent="0.25">
      <c r="A2714" s="352" t="e">
        <f>MATCH(B2714,STUDIES!$A$4:$A$503,0)</f>
        <v>#N/A</v>
      </c>
    </row>
    <row r="2715" spans="1:1" ht="18" customHeight="1" x14ac:dyDescent="0.25">
      <c r="A2715" s="352" t="e">
        <f>MATCH(B2715,STUDIES!$A$4:$A$503,0)</f>
        <v>#N/A</v>
      </c>
    </row>
    <row r="2716" spans="1:1" ht="18" customHeight="1" x14ac:dyDescent="0.25">
      <c r="A2716" s="352" t="e">
        <f>MATCH(B2716,STUDIES!$A$4:$A$503,0)</f>
        <v>#N/A</v>
      </c>
    </row>
    <row r="2717" spans="1:1" ht="18" customHeight="1" x14ac:dyDescent="0.25">
      <c r="A2717" s="352" t="e">
        <f>MATCH(B2717,STUDIES!$A$4:$A$503,0)</f>
        <v>#N/A</v>
      </c>
    </row>
    <row r="2718" spans="1:1" ht="18" customHeight="1" x14ac:dyDescent="0.25">
      <c r="A2718" s="352" t="e">
        <f>MATCH(B2718,STUDIES!$A$4:$A$503,0)</f>
        <v>#N/A</v>
      </c>
    </row>
    <row r="2719" spans="1:1" ht="18" customHeight="1" x14ac:dyDescent="0.25">
      <c r="A2719" s="352" t="e">
        <f>MATCH(B2719,STUDIES!$A$4:$A$503,0)</f>
        <v>#N/A</v>
      </c>
    </row>
    <row r="2720" spans="1:1" ht="18" customHeight="1" x14ac:dyDescent="0.25">
      <c r="A2720" s="352" t="e">
        <f>MATCH(B2720,STUDIES!$A$4:$A$503,0)</f>
        <v>#N/A</v>
      </c>
    </row>
    <row r="2721" spans="1:1" ht="18" customHeight="1" x14ac:dyDescent="0.25">
      <c r="A2721" s="352" t="e">
        <f>MATCH(B2721,STUDIES!$A$4:$A$503,0)</f>
        <v>#N/A</v>
      </c>
    </row>
    <row r="2722" spans="1:1" ht="18" customHeight="1" x14ac:dyDescent="0.25">
      <c r="A2722" s="352" t="e">
        <f>MATCH(B2722,STUDIES!$A$4:$A$503,0)</f>
        <v>#N/A</v>
      </c>
    </row>
    <row r="2723" spans="1:1" ht="18" customHeight="1" x14ac:dyDescent="0.25">
      <c r="A2723" s="352" t="e">
        <f>MATCH(B2723,STUDIES!$A$4:$A$503,0)</f>
        <v>#N/A</v>
      </c>
    </row>
    <row r="2724" spans="1:1" ht="18" customHeight="1" x14ac:dyDescent="0.25">
      <c r="A2724" s="352" t="e">
        <f>MATCH(B2724,STUDIES!$A$4:$A$503,0)</f>
        <v>#N/A</v>
      </c>
    </row>
    <row r="2725" spans="1:1" ht="18" customHeight="1" x14ac:dyDescent="0.25">
      <c r="A2725" s="352" t="e">
        <f>MATCH(B2725,STUDIES!$A$4:$A$503,0)</f>
        <v>#N/A</v>
      </c>
    </row>
    <row r="2726" spans="1:1" ht="18" customHeight="1" x14ac:dyDescent="0.25">
      <c r="A2726" s="352" t="e">
        <f>MATCH(B2726,STUDIES!$A$4:$A$503,0)</f>
        <v>#N/A</v>
      </c>
    </row>
    <row r="2727" spans="1:1" ht="18" customHeight="1" x14ac:dyDescent="0.25">
      <c r="A2727" s="352" t="e">
        <f>MATCH(B2727,STUDIES!$A$4:$A$503,0)</f>
        <v>#N/A</v>
      </c>
    </row>
    <row r="2728" spans="1:1" ht="18" customHeight="1" x14ac:dyDescent="0.25">
      <c r="A2728" s="352" t="e">
        <f>MATCH(B2728,STUDIES!$A$4:$A$503,0)</f>
        <v>#N/A</v>
      </c>
    </row>
    <row r="2729" spans="1:1" ht="18" customHeight="1" x14ac:dyDescent="0.25">
      <c r="A2729" s="352" t="e">
        <f>MATCH(B2729,STUDIES!$A$4:$A$503,0)</f>
        <v>#N/A</v>
      </c>
    </row>
    <row r="2730" spans="1:1" ht="18" customHeight="1" x14ac:dyDescent="0.25">
      <c r="A2730" s="352" t="e">
        <f>MATCH(B2730,STUDIES!$A$4:$A$503,0)</f>
        <v>#N/A</v>
      </c>
    </row>
    <row r="2731" spans="1:1" ht="18" customHeight="1" x14ac:dyDescent="0.25">
      <c r="A2731" s="352" t="e">
        <f>MATCH(B2731,STUDIES!$A$4:$A$503,0)</f>
        <v>#N/A</v>
      </c>
    </row>
    <row r="2732" spans="1:1" ht="18" customHeight="1" x14ac:dyDescent="0.25">
      <c r="A2732" s="352" t="e">
        <f>MATCH(B2732,STUDIES!$A$4:$A$503,0)</f>
        <v>#N/A</v>
      </c>
    </row>
    <row r="2733" spans="1:1" ht="18" customHeight="1" x14ac:dyDescent="0.25">
      <c r="A2733" s="352" t="e">
        <f>MATCH(B2733,STUDIES!$A$4:$A$503,0)</f>
        <v>#N/A</v>
      </c>
    </row>
    <row r="2734" spans="1:1" ht="18" customHeight="1" x14ac:dyDescent="0.25">
      <c r="A2734" s="352" t="e">
        <f>MATCH(B2734,STUDIES!$A$4:$A$503,0)</f>
        <v>#N/A</v>
      </c>
    </row>
    <row r="2735" spans="1:1" ht="18" customHeight="1" x14ac:dyDescent="0.25">
      <c r="A2735" s="352" t="e">
        <f>MATCH(B2735,STUDIES!$A$4:$A$503,0)</f>
        <v>#N/A</v>
      </c>
    </row>
    <row r="2736" spans="1:1" ht="18" customHeight="1" x14ac:dyDescent="0.25">
      <c r="A2736" s="352" t="e">
        <f>MATCH(B2736,STUDIES!$A$4:$A$503,0)</f>
        <v>#N/A</v>
      </c>
    </row>
    <row r="2737" spans="1:1" ht="18" customHeight="1" x14ac:dyDescent="0.25">
      <c r="A2737" s="352" t="e">
        <f>MATCH(B2737,STUDIES!$A$4:$A$503,0)</f>
        <v>#N/A</v>
      </c>
    </row>
    <row r="2738" spans="1:1" ht="18" customHeight="1" x14ac:dyDescent="0.25">
      <c r="A2738" s="352" t="e">
        <f>MATCH(B2738,STUDIES!$A$4:$A$503,0)</f>
        <v>#N/A</v>
      </c>
    </row>
    <row r="2739" spans="1:1" ht="18" customHeight="1" x14ac:dyDescent="0.25">
      <c r="A2739" s="352" t="e">
        <f>MATCH(B2739,STUDIES!$A$4:$A$503,0)</f>
        <v>#N/A</v>
      </c>
    </row>
    <row r="2740" spans="1:1" ht="18" customHeight="1" x14ac:dyDescent="0.25">
      <c r="A2740" s="352" t="e">
        <f>MATCH(B2740,STUDIES!$A$4:$A$503,0)</f>
        <v>#N/A</v>
      </c>
    </row>
    <row r="2741" spans="1:1" ht="18" customHeight="1" x14ac:dyDescent="0.25">
      <c r="A2741" s="352" t="e">
        <f>MATCH(B2741,STUDIES!$A$4:$A$503,0)</f>
        <v>#N/A</v>
      </c>
    </row>
    <row r="2742" spans="1:1" ht="18" customHeight="1" x14ac:dyDescent="0.25">
      <c r="A2742" s="352" t="e">
        <f>MATCH(B2742,STUDIES!$A$4:$A$503,0)</f>
        <v>#N/A</v>
      </c>
    </row>
    <row r="2743" spans="1:1" ht="18" customHeight="1" x14ac:dyDescent="0.25">
      <c r="A2743" s="352" t="e">
        <f>MATCH(B2743,STUDIES!$A$4:$A$503,0)</f>
        <v>#N/A</v>
      </c>
    </row>
    <row r="2744" spans="1:1" ht="18" customHeight="1" x14ac:dyDescent="0.25">
      <c r="A2744" s="352" t="e">
        <f>MATCH(B2744,STUDIES!$A$4:$A$503,0)</f>
        <v>#N/A</v>
      </c>
    </row>
    <row r="2745" spans="1:1" ht="18" customHeight="1" x14ac:dyDescent="0.25">
      <c r="A2745" s="352" t="e">
        <f>MATCH(B2745,STUDIES!$A$4:$A$503,0)</f>
        <v>#N/A</v>
      </c>
    </row>
    <row r="2746" spans="1:1" ht="18" customHeight="1" x14ac:dyDescent="0.25">
      <c r="A2746" s="352" t="e">
        <f>MATCH(B2746,STUDIES!$A$4:$A$503,0)</f>
        <v>#N/A</v>
      </c>
    </row>
    <row r="2747" spans="1:1" ht="18" customHeight="1" x14ac:dyDescent="0.25">
      <c r="A2747" s="352" t="e">
        <f>MATCH(B2747,STUDIES!$A$4:$A$503,0)</f>
        <v>#N/A</v>
      </c>
    </row>
    <row r="2748" spans="1:1" ht="18" customHeight="1" x14ac:dyDescent="0.25">
      <c r="A2748" s="352" t="e">
        <f>MATCH(B2748,STUDIES!$A$4:$A$503,0)</f>
        <v>#N/A</v>
      </c>
    </row>
    <row r="2749" spans="1:1" ht="18" customHeight="1" x14ac:dyDescent="0.25">
      <c r="A2749" s="352" t="e">
        <f>MATCH(B2749,STUDIES!$A$4:$A$503,0)</f>
        <v>#N/A</v>
      </c>
    </row>
    <row r="2750" spans="1:1" ht="18" customHeight="1" x14ac:dyDescent="0.25">
      <c r="A2750" s="352" t="e">
        <f>MATCH(B2750,STUDIES!$A$4:$A$503,0)</f>
        <v>#N/A</v>
      </c>
    </row>
    <row r="2751" spans="1:1" ht="18" customHeight="1" x14ac:dyDescent="0.25">
      <c r="A2751" s="352" t="e">
        <f>MATCH(B2751,STUDIES!$A$4:$A$503,0)</f>
        <v>#N/A</v>
      </c>
    </row>
    <row r="2752" spans="1:1" ht="18" customHeight="1" x14ac:dyDescent="0.25">
      <c r="A2752" s="352" t="e">
        <f>MATCH(B2752,STUDIES!$A$4:$A$503,0)</f>
        <v>#N/A</v>
      </c>
    </row>
    <row r="2753" spans="1:1" ht="18" customHeight="1" x14ac:dyDescent="0.25">
      <c r="A2753" s="352" t="e">
        <f>MATCH(B2753,STUDIES!$A$4:$A$503,0)</f>
        <v>#N/A</v>
      </c>
    </row>
    <row r="2754" spans="1:1" ht="18" customHeight="1" x14ac:dyDescent="0.25">
      <c r="A2754" s="352" t="e">
        <f>MATCH(B2754,STUDIES!$A$4:$A$503,0)</f>
        <v>#N/A</v>
      </c>
    </row>
    <row r="2755" spans="1:1" ht="18" customHeight="1" x14ac:dyDescent="0.25">
      <c r="A2755" s="352" t="e">
        <f>MATCH(B2755,STUDIES!$A$4:$A$503,0)</f>
        <v>#N/A</v>
      </c>
    </row>
    <row r="2756" spans="1:1" ht="18" customHeight="1" x14ac:dyDescent="0.25">
      <c r="A2756" s="352" t="e">
        <f>MATCH(B2756,STUDIES!$A$4:$A$503,0)</f>
        <v>#N/A</v>
      </c>
    </row>
    <row r="2757" spans="1:1" ht="18" customHeight="1" x14ac:dyDescent="0.25">
      <c r="A2757" s="352" t="e">
        <f>MATCH(B2757,STUDIES!$A$4:$A$503,0)</f>
        <v>#N/A</v>
      </c>
    </row>
    <row r="2758" spans="1:1" ht="18" customHeight="1" x14ac:dyDescent="0.25">
      <c r="A2758" s="352" t="e">
        <f>MATCH(B2758,STUDIES!$A$4:$A$503,0)</f>
        <v>#N/A</v>
      </c>
    </row>
    <row r="2759" spans="1:1" ht="18" customHeight="1" x14ac:dyDescent="0.25">
      <c r="A2759" s="352" t="e">
        <f>MATCH(B2759,STUDIES!$A$4:$A$503,0)</f>
        <v>#N/A</v>
      </c>
    </row>
    <row r="2760" spans="1:1" ht="18" customHeight="1" x14ac:dyDescent="0.25">
      <c r="A2760" s="352" t="e">
        <f>MATCH(B2760,STUDIES!$A$4:$A$503,0)</f>
        <v>#N/A</v>
      </c>
    </row>
    <row r="2761" spans="1:1" ht="18" customHeight="1" x14ac:dyDescent="0.25">
      <c r="A2761" s="352" t="e">
        <f>MATCH(B2761,STUDIES!$A$4:$A$503,0)</f>
        <v>#N/A</v>
      </c>
    </row>
    <row r="2762" spans="1:1" ht="18" customHeight="1" x14ac:dyDescent="0.25">
      <c r="A2762" s="352" t="e">
        <f>MATCH(B2762,STUDIES!$A$4:$A$503,0)</f>
        <v>#N/A</v>
      </c>
    </row>
    <row r="2763" spans="1:1" ht="18" customHeight="1" x14ac:dyDescent="0.25">
      <c r="A2763" s="352" t="e">
        <f>MATCH(B2763,STUDIES!$A$4:$A$503,0)</f>
        <v>#N/A</v>
      </c>
    </row>
    <row r="2764" spans="1:1" ht="18" customHeight="1" x14ac:dyDescent="0.25">
      <c r="A2764" s="352" t="e">
        <f>MATCH(B2764,STUDIES!$A$4:$A$503,0)</f>
        <v>#N/A</v>
      </c>
    </row>
    <row r="2765" spans="1:1" ht="18" customHeight="1" x14ac:dyDescent="0.25">
      <c r="A2765" s="352" t="e">
        <f>MATCH(B2765,STUDIES!$A$4:$A$503,0)</f>
        <v>#N/A</v>
      </c>
    </row>
    <row r="2766" spans="1:1" ht="18" customHeight="1" x14ac:dyDescent="0.25">
      <c r="A2766" s="352" t="e">
        <f>MATCH(B2766,STUDIES!$A$4:$A$503,0)</f>
        <v>#N/A</v>
      </c>
    </row>
    <row r="2767" spans="1:1" ht="18" customHeight="1" x14ac:dyDescent="0.25">
      <c r="A2767" s="352" t="e">
        <f>MATCH(B2767,STUDIES!$A$4:$A$503,0)</f>
        <v>#N/A</v>
      </c>
    </row>
    <row r="2768" spans="1:1" ht="18" customHeight="1" x14ac:dyDescent="0.25">
      <c r="A2768" s="352" t="e">
        <f>MATCH(B2768,STUDIES!$A$4:$A$503,0)</f>
        <v>#N/A</v>
      </c>
    </row>
    <row r="2769" spans="1:1" ht="18" customHeight="1" x14ac:dyDescent="0.25">
      <c r="A2769" s="352" t="e">
        <f>MATCH(B2769,STUDIES!$A$4:$A$503,0)</f>
        <v>#N/A</v>
      </c>
    </row>
    <row r="2770" spans="1:1" ht="18" customHeight="1" x14ac:dyDescent="0.25">
      <c r="A2770" s="352" t="e">
        <f>MATCH(B2770,STUDIES!$A$4:$A$503,0)</f>
        <v>#N/A</v>
      </c>
    </row>
    <row r="2771" spans="1:1" ht="18" customHeight="1" x14ac:dyDescent="0.25">
      <c r="A2771" s="352" t="e">
        <f>MATCH(B2771,STUDIES!$A$4:$A$503,0)</f>
        <v>#N/A</v>
      </c>
    </row>
    <row r="2772" spans="1:1" ht="18" customHeight="1" x14ac:dyDescent="0.25">
      <c r="A2772" s="352" t="e">
        <f>MATCH(B2772,STUDIES!$A$4:$A$503,0)</f>
        <v>#N/A</v>
      </c>
    </row>
    <row r="2773" spans="1:1" ht="18" customHeight="1" x14ac:dyDescent="0.25">
      <c r="A2773" s="352" t="e">
        <f>MATCH(B2773,STUDIES!$A$4:$A$503,0)</f>
        <v>#N/A</v>
      </c>
    </row>
    <row r="2774" spans="1:1" ht="18" customHeight="1" x14ac:dyDescent="0.25">
      <c r="A2774" s="352" t="e">
        <f>MATCH(B2774,STUDIES!$A$4:$A$503,0)</f>
        <v>#N/A</v>
      </c>
    </row>
    <row r="2775" spans="1:1" ht="18" customHeight="1" x14ac:dyDescent="0.25">
      <c r="A2775" s="352" t="e">
        <f>MATCH(B2775,STUDIES!$A$4:$A$503,0)</f>
        <v>#N/A</v>
      </c>
    </row>
    <row r="2776" spans="1:1" ht="18" customHeight="1" x14ac:dyDescent="0.25">
      <c r="A2776" s="352" t="e">
        <f>MATCH(B2776,STUDIES!$A$4:$A$503,0)</f>
        <v>#N/A</v>
      </c>
    </row>
    <row r="2777" spans="1:1" ht="18" customHeight="1" x14ac:dyDescent="0.25">
      <c r="A2777" s="352" t="e">
        <f>MATCH(B2777,STUDIES!$A$4:$A$503,0)</f>
        <v>#N/A</v>
      </c>
    </row>
    <row r="2778" spans="1:1" ht="18" customHeight="1" x14ac:dyDescent="0.25">
      <c r="A2778" s="352" t="e">
        <f>MATCH(B2778,STUDIES!$A$4:$A$503,0)</f>
        <v>#N/A</v>
      </c>
    </row>
    <row r="2779" spans="1:1" ht="18" customHeight="1" x14ac:dyDescent="0.25">
      <c r="A2779" s="352" t="e">
        <f>MATCH(B2779,STUDIES!$A$4:$A$503,0)</f>
        <v>#N/A</v>
      </c>
    </row>
    <row r="2780" spans="1:1" ht="18" customHeight="1" x14ac:dyDescent="0.25">
      <c r="A2780" s="352" t="e">
        <f>MATCH(B2780,STUDIES!$A$4:$A$503,0)</f>
        <v>#N/A</v>
      </c>
    </row>
    <row r="2781" spans="1:1" ht="18" customHeight="1" x14ac:dyDescent="0.25">
      <c r="A2781" s="352" t="e">
        <f>MATCH(B2781,STUDIES!$A$4:$A$503,0)</f>
        <v>#N/A</v>
      </c>
    </row>
    <row r="2782" spans="1:1" ht="18" customHeight="1" x14ac:dyDescent="0.25">
      <c r="A2782" s="352" t="e">
        <f>MATCH(B2782,STUDIES!$A$4:$A$503,0)</f>
        <v>#N/A</v>
      </c>
    </row>
    <row r="2783" spans="1:1" ht="18" customHeight="1" x14ac:dyDescent="0.25">
      <c r="A2783" s="352" t="e">
        <f>MATCH(B2783,STUDIES!$A$4:$A$503,0)</f>
        <v>#N/A</v>
      </c>
    </row>
    <row r="2784" spans="1:1" ht="18" customHeight="1" x14ac:dyDescent="0.25">
      <c r="A2784" s="352" t="e">
        <f>MATCH(B2784,STUDIES!$A$4:$A$503,0)</f>
        <v>#N/A</v>
      </c>
    </row>
    <row r="2785" spans="1:1" ht="18" customHeight="1" x14ac:dyDescent="0.25">
      <c r="A2785" s="352" t="e">
        <f>MATCH(B2785,STUDIES!$A$4:$A$503,0)</f>
        <v>#N/A</v>
      </c>
    </row>
    <row r="2786" spans="1:1" ht="18" customHeight="1" x14ac:dyDescent="0.25">
      <c r="A2786" s="352" t="e">
        <f>MATCH(B2786,STUDIES!$A$4:$A$503,0)</f>
        <v>#N/A</v>
      </c>
    </row>
    <row r="2787" spans="1:1" ht="18" customHeight="1" x14ac:dyDescent="0.25">
      <c r="A2787" s="352" t="e">
        <f>MATCH(B2787,STUDIES!$A$4:$A$503,0)</f>
        <v>#N/A</v>
      </c>
    </row>
    <row r="2788" spans="1:1" ht="18" customHeight="1" x14ac:dyDescent="0.25">
      <c r="A2788" s="352" t="e">
        <f>MATCH(B2788,STUDIES!$A$4:$A$503,0)</f>
        <v>#N/A</v>
      </c>
    </row>
    <row r="2789" spans="1:1" ht="18" customHeight="1" x14ac:dyDescent="0.25">
      <c r="A2789" s="352" t="e">
        <f>MATCH(B2789,STUDIES!$A$4:$A$503,0)</f>
        <v>#N/A</v>
      </c>
    </row>
    <row r="2790" spans="1:1" ht="18" customHeight="1" x14ac:dyDescent="0.25">
      <c r="A2790" s="352" t="e">
        <f>MATCH(B2790,STUDIES!$A$4:$A$503,0)</f>
        <v>#N/A</v>
      </c>
    </row>
    <row r="2791" spans="1:1" ht="18" customHeight="1" x14ac:dyDescent="0.25">
      <c r="A2791" s="352" t="e">
        <f>MATCH(B2791,STUDIES!$A$4:$A$503,0)</f>
        <v>#N/A</v>
      </c>
    </row>
    <row r="2792" spans="1:1" ht="18" customHeight="1" x14ac:dyDescent="0.25">
      <c r="A2792" s="352" t="e">
        <f>MATCH(B2792,STUDIES!$A$4:$A$503,0)</f>
        <v>#N/A</v>
      </c>
    </row>
    <row r="2793" spans="1:1" ht="18" customHeight="1" x14ac:dyDescent="0.25">
      <c r="A2793" s="352" t="e">
        <f>MATCH(B2793,STUDIES!$A$4:$A$503,0)</f>
        <v>#N/A</v>
      </c>
    </row>
    <row r="2794" spans="1:1" ht="18" customHeight="1" x14ac:dyDescent="0.25">
      <c r="A2794" s="352" t="e">
        <f>MATCH(B2794,STUDIES!$A$4:$A$503,0)</f>
        <v>#N/A</v>
      </c>
    </row>
    <row r="2795" spans="1:1" ht="18" customHeight="1" x14ac:dyDescent="0.25">
      <c r="A2795" s="352" t="e">
        <f>MATCH(B2795,STUDIES!$A$4:$A$503,0)</f>
        <v>#N/A</v>
      </c>
    </row>
    <row r="2796" spans="1:1" ht="18" customHeight="1" x14ac:dyDescent="0.25">
      <c r="A2796" s="352" t="e">
        <f>MATCH(B2796,STUDIES!$A$4:$A$503,0)</f>
        <v>#N/A</v>
      </c>
    </row>
    <row r="2797" spans="1:1" ht="18" customHeight="1" x14ac:dyDescent="0.25">
      <c r="A2797" s="352" t="e">
        <f>MATCH(B2797,STUDIES!$A$4:$A$503,0)</f>
        <v>#N/A</v>
      </c>
    </row>
    <row r="2798" spans="1:1" ht="18" customHeight="1" x14ac:dyDescent="0.25">
      <c r="A2798" s="352" t="e">
        <f>MATCH(B2798,STUDIES!$A$4:$A$503,0)</f>
        <v>#N/A</v>
      </c>
    </row>
    <row r="2799" spans="1:1" ht="18" customHeight="1" x14ac:dyDescent="0.25">
      <c r="A2799" s="352" t="e">
        <f>MATCH(B2799,STUDIES!$A$4:$A$503,0)</f>
        <v>#N/A</v>
      </c>
    </row>
    <row r="2800" spans="1:1" ht="18" customHeight="1" x14ac:dyDescent="0.25">
      <c r="A2800" s="352" t="e">
        <f>MATCH(B2800,STUDIES!$A$4:$A$503,0)</f>
        <v>#N/A</v>
      </c>
    </row>
    <row r="2801" spans="1:1" ht="18" customHeight="1" x14ac:dyDescent="0.25">
      <c r="A2801" s="352" t="e">
        <f>MATCH(B2801,STUDIES!$A$4:$A$503,0)</f>
        <v>#N/A</v>
      </c>
    </row>
    <row r="2802" spans="1:1" ht="18" customHeight="1" x14ac:dyDescent="0.25">
      <c r="A2802" s="352" t="e">
        <f>MATCH(B2802,STUDIES!$A$4:$A$503,0)</f>
        <v>#N/A</v>
      </c>
    </row>
    <row r="2803" spans="1:1" ht="18" customHeight="1" x14ac:dyDescent="0.25">
      <c r="A2803" s="352" t="e">
        <f>MATCH(B2803,STUDIES!$A$4:$A$503,0)</f>
        <v>#N/A</v>
      </c>
    </row>
    <row r="2804" spans="1:1" ht="18" customHeight="1" x14ac:dyDescent="0.25">
      <c r="A2804" s="352" t="e">
        <f>MATCH(B2804,STUDIES!$A$4:$A$503,0)</f>
        <v>#N/A</v>
      </c>
    </row>
    <row r="2805" spans="1:1" ht="18" customHeight="1" x14ac:dyDescent="0.25">
      <c r="A2805" s="352" t="e">
        <f>MATCH(B2805,STUDIES!$A$4:$A$503,0)</f>
        <v>#N/A</v>
      </c>
    </row>
    <row r="2806" spans="1:1" ht="18" customHeight="1" x14ac:dyDescent="0.25">
      <c r="A2806" s="352" t="e">
        <f>MATCH(B2806,STUDIES!$A$4:$A$503,0)</f>
        <v>#N/A</v>
      </c>
    </row>
    <row r="2807" spans="1:1" ht="18" customHeight="1" x14ac:dyDescent="0.25">
      <c r="A2807" s="352" t="e">
        <f>MATCH(B2807,STUDIES!$A$4:$A$503,0)</f>
        <v>#N/A</v>
      </c>
    </row>
    <row r="2808" spans="1:1" ht="18" customHeight="1" x14ac:dyDescent="0.25">
      <c r="A2808" s="352" t="e">
        <f>MATCH(B2808,STUDIES!$A$4:$A$503,0)</f>
        <v>#N/A</v>
      </c>
    </row>
    <row r="2809" spans="1:1" ht="18" customHeight="1" x14ac:dyDescent="0.25">
      <c r="A2809" s="352" t="e">
        <f>MATCH(B2809,STUDIES!$A$4:$A$503,0)</f>
        <v>#N/A</v>
      </c>
    </row>
    <row r="2810" spans="1:1" ht="18" customHeight="1" x14ac:dyDescent="0.25">
      <c r="A2810" s="352" t="e">
        <f>MATCH(B2810,STUDIES!$A$4:$A$503,0)</f>
        <v>#N/A</v>
      </c>
    </row>
    <row r="2811" spans="1:1" ht="18" customHeight="1" x14ac:dyDescent="0.25">
      <c r="A2811" s="352" t="e">
        <f>MATCH(B2811,STUDIES!$A$4:$A$503,0)</f>
        <v>#N/A</v>
      </c>
    </row>
    <row r="2812" spans="1:1" ht="18" customHeight="1" x14ac:dyDescent="0.25">
      <c r="A2812" s="352" t="e">
        <f>MATCH(B2812,STUDIES!$A$4:$A$503,0)</f>
        <v>#N/A</v>
      </c>
    </row>
    <row r="2813" spans="1:1" ht="18" customHeight="1" x14ac:dyDescent="0.25">
      <c r="A2813" s="352" t="e">
        <f>MATCH(B2813,STUDIES!$A$4:$A$503,0)</f>
        <v>#N/A</v>
      </c>
    </row>
    <row r="2814" spans="1:1" ht="18" customHeight="1" x14ac:dyDescent="0.25">
      <c r="A2814" s="352" t="e">
        <f>MATCH(B2814,STUDIES!$A$4:$A$503,0)</f>
        <v>#N/A</v>
      </c>
    </row>
    <row r="2815" spans="1:1" ht="18" customHeight="1" x14ac:dyDescent="0.25">
      <c r="A2815" s="352" t="e">
        <f>MATCH(B2815,STUDIES!$A$4:$A$503,0)</f>
        <v>#N/A</v>
      </c>
    </row>
    <row r="2816" spans="1:1" ht="18" customHeight="1" x14ac:dyDescent="0.25">
      <c r="A2816" s="352" t="e">
        <f>MATCH(B2816,STUDIES!$A$4:$A$503,0)</f>
        <v>#N/A</v>
      </c>
    </row>
    <row r="2817" spans="1:1" ht="18" customHeight="1" x14ac:dyDescent="0.25">
      <c r="A2817" s="352" t="e">
        <f>MATCH(B2817,STUDIES!$A$4:$A$503,0)</f>
        <v>#N/A</v>
      </c>
    </row>
    <row r="2818" spans="1:1" ht="18" customHeight="1" x14ac:dyDescent="0.25">
      <c r="A2818" s="352" t="e">
        <f>MATCH(B2818,STUDIES!$A$4:$A$503,0)</f>
        <v>#N/A</v>
      </c>
    </row>
    <row r="2819" spans="1:1" ht="18" customHeight="1" x14ac:dyDescent="0.25">
      <c r="A2819" s="352" t="e">
        <f>MATCH(B2819,STUDIES!$A$4:$A$503,0)</f>
        <v>#N/A</v>
      </c>
    </row>
    <row r="2820" spans="1:1" ht="18" customHeight="1" x14ac:dyDescent="0.25">
      <c r="A2820" s="352" t="e">
        <f>MATCH(B2820,STUDIES!$A$4:$A$503,0)</f>
        <v>#N/A</v>
      </c>
    </row>
    <row r="2821" spans="1:1" ht="18" customHeight="1" x14ac:dyDescent="0.25">
      <c r="A2821" s="352" t="e">
        <f>MATCH(B2821,STUDIES!$A$4:$A$503,0)</f>
        <v>#N/A</v>
      </c>
    </row>
    <row r="2822" spans="1:1" ht="18" customHeight="1" x14ac:dyDescent="0.25">
      <c r="A2822" s="352" t="e">
        <f>MATCH(B2822,STUDIES!$A$4:$A$503,0)</f>
        <v>#N/A</v>
      </c>
    </row>
    <row r="2823" spans="1:1" ht="18" customHeight="1" x14ac:dyDescent="0.25">
      <c r="A2823" s="352" t="e">
        <f>MATCH(B2823,STUDIES!$A$4:$A$503,0)</f>
        <v>#N/A</v>
      </c>
    </row>
    <row r="2824" spans="1:1" ht="18" customHeight="1" x14ac:dyDescent="0.25">
      <c r="A2824" s="352" t="e">
        <f>MATCH(B2824,STUDIES!$A$4:$A$503,0)</f>
        <v>#N/A</v>
      </c>
    </row>
    <row r="2825" spans="1:1" ht="18" customHeight="1" x14ac:dyDescent="0.25">
      <c r="A2825" s="352" t="e">
        <f>MATCH(B2825,STUDIES!$A$4:$A$503,0)</f>
        <v>#N/A</v>
      </c>
    </row>
    <row r="2826" spans="1:1" ht="18" customHeight="1" x14ac:dyDescent="0.25">
      <c r="A2826" s="352" t="e">
        <f>MATCH(B2826,STUDIES!$A$4:$A$503,0)</f>
        <v>#N/A</v>
      </c>
    </row>
    <row r="2827" spans="1:1" ht="18" customHeight="1" x14ac:dyDescent="0.25">
      <c r="A2827" s="352" t="e">
        <f>MATCH(B2827,STUDIES!$A$4:$A$503,0)</f>
        <v>#N/A</v>
      </c>
    </row>
    <row r="2828" spans="1:1" ht="18" customHeight="1" x14ac:dyDescent="0.25">
      <c r="A2828" s="352" t="e">
        <f>MATCH(B2828,STUDIES!$A$4:$A$503,0)</f>
        <v>#N/A</v>
      </c>
    </row>
    <row r="2829" spans="1:1" ht="18" customHeight="1" x14ac:dyDescent="0.25">
      <c r="A2829" s="352" t="e">
        <f>MATCH(B2829,STUDIES!$A$4:$A$503,0)</f>
        <v>#N/A</v>
      </c>
    </row>
    <row r="2830" spans="1:1" ht="18" customHeight="1" x14ac:dyDescent="0.25">
      <c r="A2830" s="352" t="e">
        <f>MATCH(B2830,STUDIES!$A$4:$A$503,0)</f>
        <v>#N/A</v>
      </c>
    </row>
    <row r="2831" spans="1:1" ht="18" customHeight="1" x14ac:dyDescent="0.25">
      <c r="A2831" s="352" t="e">
        <f>MATCH(B2831,STUDIES!$A$4:$A$503,0)</f>
        <v>#N/A</v>
      </c>
    </row>
    <row r="2832" spans="1:1" ht="18" customHeight="1" x14ac:dyDescent="0.25">
      <c r="A2832" s="352" t="e">
        <f>MATCH(B2832,STUDIES!$A$4:$A$503,0)</f>
        <v>#N/A</v>
      </c>
    </row>
    <row r="2833" spans="1:1" ht="18" customHeight="1" x14ac:dyDescent="0.25">
      <c r="A2833" s="352" t="e">
        <f>MATCH(B2833,STUDIES!$A$4:$A$503,0)</f>
        <v>#N/A</v>
      </c>
    </row>
    <row r="2834" spans="1:1" ht="18" customHeight="1" x14ac:dyDescent="0.25">
      <c r="A2834" s="352" t="e">
        <f>MATCH(B2834,STUDIES!$A$4:$A$503,0)</f>
        <v>#N/A</v>
      </c>
    </row>
    <row r="2835" spans="1:1" ht="18" customHeight="1" x14ac:dyDescent="0.25">
      <c r="A2835" s="352" t="e">
        <f>MATCH(B2835,STUDIES!$A$4:$A$503,0)</f>
        <v>#N/A</v>
      </c>
    </row>
    <row r="2836" spans="1:1" ht="18" customHeight="1" x14ac:dyDescent="0.25">
      <c r="A2836" s="352" t="e">
        <f>MATCH(B2836,STUDIES!$A$4:$A$503,0)</f>
        <v>#N/A</v>
      </c>
    </row>
    <row r="2837" spans="1:1" ht="18" customHeight="1" x14ac:dyDescent="0.25">
      <c r="A2837" s="352" t="e">
        <f>MATCH(B2837,STUDIES!$A$4:$A$503,0)</f>
        <v>#N/A</v>
      </c>
    </row>
    <row r="2838" spans="1:1" ht="18" customHeight="1" x14ac:dyDescent="0.25">
      <c r="A2838" s="352" t="e">
        <f>MATCH(B2838,STUDIES!$A$4:$A$503,0)</f>
        <v>#N/A</v>
      </c>
    </row>
    <row r="2839" spans="1:1" ht="18" customHeight="1" x14ac:dyDescent="0.25">
      <c r="A2839" s="352" t="e">
        <f>MATCH(B2839,STUDIES!$A$4:$A$503,0)</f>
        <v>#N/A</v>
      </c>
    </row>
    <row r="2840" spans="1:1" ht="18" customHeight="1" x14ac:dyDescent="0.25">
      <c r="A2840" s="352" t="e">
        <f>MATCH(B2840,STUDIES!$A$4:$A$503,0)</f>
        <v>#N/A</v>
      </c>
    </row>
    <row r="2841" spans="1:1" ht="18" customHeight="1" x14ac:dyDescent="0.25">
      <c r="A2841" s="352" t="e">
        <f>MATCH(B2841,STUDIES!$A$4:$A$503,0)</f>
        <v>#N/A</v>
      </c>
    </row>
    <row r="2842" spans="1:1" ht="18" customHeight="1" x14ac:dyDescent="0.25">
      <c r="A2842" s="352" t="e">
        <f>MATCH(B2842,STUDIES!$A$4:$A$503,0)</f>
        <v>#N/A</v>
      </c>
    </row>
    <row r="2843" spans="1:1" ht="18" customHeight="1" x14ac:dyDescent="0.25">
      <c r="A2843" s="352" t="e">
        <f>MATCH(B2843,STUDIES!$A$4:$A$503,0)</f>
        <v>#N/A</v>
      </c>
    </row>
    <row r="2844" spans="1:1" ht="18" customHeight="1" x14ac:dyDescent="0.25">
      <c r="A2844" s="352" t="e">
        <f>MATCH(B2844,STUDIES!$A$4:$A$503,0)</f>
        <v>#N/A</v>
      </c>
    </row>
    <row r="2845" spans="1:1" ht="18" customHeight="1" x14ac:dyDescent="0.25">
      <c r="A2845" s="352" t="e">
        <f>MATCH(B2845,STUDIES!$A$4:$A$503,0)</f>
        <v>#N/A</v>
      </c>
    </row>
    <row r="2846" spans="1:1" ht="18" customHeight="1" x14ac:dyDescent="0.25">
      <c r="A2846" s="352" t="e">
        <f>MATCH(B2846,STUDIES!$A$4:$A$503,0)</f>
        <v>#N/A</v>
      </c>
    </row>
    <row r="2847" spans="1:1" ht="18" customHeight="1" x14ac:dyDescent="0.25">
      <c r="A2847" s="352" t="e">
        <f>MATCH(B2847,STUDIES!$A$4:$A$503,0)</f>
        <v>#N/A</v>
      </c>
    </row>
    <row r="2848" spans="1:1" ht="18" customHeight="1" x14ac:dyDescent="0.25">
      <c r="A2848" s="352" t="e">
        <f>MATCH(B2848,STUDIES!$A$4:$A$503,0)</f>
        <v>#N/A</v>
      </c>
    </row>
    <row r="2849" spans="1:1" ht="18" customHeight="1" x14ac:dyDescent="0.25">
      <c r="A2849" s="352" t="e">
        <f>MATCH(B2849,STUDIES!$A$4:$A$503,0)</f>
        <v>#N/A</v>
      </c>
    </row>
    <row r="2850" spans="1:1" ht="18" customHeight="1" x14ac:dyDescent="0.25">
      <c r="A2850" s="352" t="e">
        <f>MATCH(B2850,STUDIES!$A$4:$A$503,0)</f>
        <v>#N/A</v>
      </c>
    </row>
    <row r="2851" spans="1:1" ht="18" customHeight="1" x14ac:dyDescent="0.25">
      <c r="A2851" s="352" t="e">
        <f>MATCH(B2851,STUDIES!$A$4:$A$503,0)</f>
        <v>#N/A</v>
      </c>
    </row>
    <row r="2852" spans="1:1" ht="18" customHeight="1" x14ac:dyDescent="0.25">
      <c r="A2852" s="352" t="e">
        <f>MATCH(B2852,STUDIES!$A$4:$A$503,0)</f>
        <v>#N/A</v>
      </c>
    </row>
    <row r="2853" spans="1:1" ht="18" customHeight="1" x14ac:dyDescent="0.25">
      <c r="A2853" s="352" t="e">
        <f>MATCH(B2853,STUDIES!$A$4:$A$503,0)</f>
        <v>#N/A</v>
      </c>
    </row>
    <row r="2854" spans="1:1" ht="18" customHeight="1" x14ac:dyDescent="0.25">
      <c r="A2854" s="352" t="e">
        <f>MATCH(B2854,STUDIES!$A$4:$A$503,0)</f>
        <v>#N/A</v>
      </c>
    </row>
    <row r="2855" spans="1:1" ht="18" customHeight="1" x14ac:dyDescent="0.25">
      <c r="A2855" s="352" t="e">
        <f>MATCH(B2855,STUDIES!$A$4:$A$503,0)</f>
        <v>#N/A</v>
      </c>
    </row>
    <row r="2856" spans="1:1" ht="18" customHeight="1" x14ac:dyDescent="0.25">
      <c r="A2856" s="352" t="e">
        <f>MATCH(B2856,STUDIES!$A$4:$A$503,0)</f>
        <v>#N/A</v>
      </c>
    </row>
    <row r="2857" spans="1:1" ht="18" customHeight="1" x14ac:dyDescent="0.25">
      <c r="A2857" s="352" t="e">
        <f>MATCH(B2857,STUDIES!$A$4:$A$503,0)</f>
        <v>#N/A</v>
      </c>
    </row>
    <row r="2858" spans="1:1" ht="18" customHeight="1" x14ac:dyDescent="0.25">
      <c r="A2858" s="352" t="e">
        <f>MATCH(B2858,STUDIES!$A$4:$A$503,0)</f>
        <v>#N/A</v>
      </c>
    </row>
    <row r="2859" spans="1:1" ht="18" customHeight="1" x14ac:dyDescent="0.25">
      <c r="A2859" s="352" t="e">
        <f>MATCH(B2859,STUDIES!$A$4:$A$503,0)</f>
        <v>#N/A</v>
      </c>
    </row>
    <row r="2860" spans="1:1" ht="18" customHeight="1" x14ac:dyDescent="0.25">
      <c r="A2860" s="352" t="e">
        <f>MATCH(B2860,STUDIES!$A$4:$A$503,0)</f>
        <v>#N/A</v>
      </c>
    </row>
    <row r="2861" spans="1:1" ht="18" customHeight="1" x14ac:dyDescent="0.25">
      <c r="A2861" s="352" t="e">
        <f>MATCH(B2861,STUDIES!$A$4:$A$503,0)</f>
        <v>#N/A</v>
      </c>
    </row>
    <row r="2862" spans="1:1" ht="18" customHeight="1" x14ac:dyDescent="0.25">
      <c r="A2862" s="352" t="e">
        <f>MATCH(B2862,STUDIES!$A$4:$A$503,0)</f>
        <v>#N/A</v>
      </c>
    </row>
    <row r="2863" spans="1:1" ht="18" customHeight="1" x14ac:dyDescent="0.25">
      <c r="A2863" s="352" t="e">
        <f>MATCH(B2863,STUDIES!$A$4:$A$503,0)</f>
        <v>#N/A</v>
      </c>
    </row>
    <row r="2864" spans="1:1" ht="18" customHeight="1" x14ac:dyDescent="0.25">
      <c r="A2864" s="352" t="e">
        <f>MATCH(B2864,STUDIES!$A$4:$A$503,0)</f>
        <v>#N/A</v>
      </c>
    </row>
    <row r="2865" spans="1:1" ht="18" customHeight="1" x14ac:dyDescent="0.25">
      <c r="A2865" s="352" t="e">
        <f>MATCH(B2865,STUDIES!$A$4:$A$503,0)</f>
        <v>#N/A</v>
      </c>
    </row>
    <row r="2866" spans="1:1" ht="18" customHeight="1" x14ac:dyDescent="0.25">
      <c r="A2866" s="352" t="e">
        <f>MATCH(B2866,STUDIES!$A$4:$A$503,0)</f>
        <v>#N/A</v>
      </c>
    </row>
    <row r="2867" spans="1:1" ht="18" customHeight="1" x14ac:dyDescent="0.25">
      <c r="A2867" s="352" t="e">
        <f>MATCH(B2867,STUDIES!$A$4:$A$503,0)</f>
        <v>#N/A</v>
      </c>
    </row>
    <row r="2868" spans="1:1" ht="18" customHeight="1" x14ac:dyDescent="0.25">
      <c r="A2868" s="352" t="e">
        <f>MATCH(B2868,STUDIES!$A$4:$A$503,0)</f>
        <v>#N/A</v>
      </c>
    </row>
    <row r="2869" spans="1:1" ht="18" customHeight="1" x14ac:dyDescent="0.25">
      <c r="A2869" s="352" t="e">
        <f>MATCH(B2869,STUDIES!$A$4:$A$503,0)</f>
        <v>#N/A</v>
      </c>
    </row>
    <row r="2870" spans="1:1" ht="18" customHeight="1" x14ac:dyDescent="0.25">
      <c r="A2870" s="352" t="e">
        <f>MATCH(B2870,STUDIES!$A$4:$A$503,0)</f>
        <v>#N/A</v>
      </c>
    </row>
    <row r="2871" spans="1:1" ht="18" customHeight="1" x14ac:dyDescent="0.25">
      <c r="A2871" s="352" t="e">
        <f>MATCH(B2871,STUDIES!$A$4:$A$503,0)</f>
        <v>#N/A</v>
      </c>
    </row>
    <row r="2872" spans="1:1" ht="18" customHeight="1" x14ac:dyDescent="0.25">
      <c r="A2872" s="352" t="e">
        <f>MATCH(B2872,STUDIES!$A$4:$A$503,0)</f>
        <v>#N/A</v>
      </c>
    </row>
    <row r="2873" spans="1:1" ht="18" customHeight="1" x14ac:dyDescent="0.25">
      <c r="A2873" s="352" t="e">
        <f>MATCH(B2873,STUDIES!$A$4:$A$503,0)</f>
        <v>#N/A</v>
      </c>
    </row>
    <row r="2874" spans="1:1" ht="18" customHeight="1" x14ac:dyDescent="0.25">
      <c r="A2874" s="352" t="e">
        <f>MATCH(B2874,STUDIES!$A$4:$A$503,0)</f>
        <v>#N/A</v>
      </c>
    </row>
    <row r="2875" spans="1:1" ht="18" customHeight="1" x14ac:dyDescent="0.25">
      <c r="A2875" s="352" t="e">
        <f>MATCH(B2875,STUDIES!$A$4:$A$503,0)</f>
        <v>#N/A</v>
      </c>
    </row>
    <row r="2876" spans="1:1" ht="18" customHeight="1" x14ac:dyDescent="0.25">
      <c r="A2876" s="352" t="e">
        <f>MATCH(B2876,STUDIES!$A$4:$A$503,0)</f>
        <v>#N/A</v>
      </c>
    </row>
    <row r="2877" spans="1:1" ht="18" customHeight="1" x14ac:dyDescent="0.25">
      <c r="A2877" s="352" t="e">
        <f>MATCH(B2877,STUDIES!$A$4:$A$503,0)</f>
        <v>#N/A</v>
      </c>
    </row>
    <row r="2878" spans="1:1" ht="18" customHeight="1" x14ac:dyDescent="0.25">
      <c r="A2878" s="352" t="e">
        <f>MATCH(B2878,STUDIES!$A$4:$A$503,0)</f>
        <v>#N/A</v>
      </c>
    </row>
    <row r="2879" spans="1:1" ht="18" customHeight="1" x14ac:dyDescent="0.25">
      <c r="A2879" s="352" t="e">
        <f>MATCH(B2879,STUDIES!$A$4:$A$503,0)</f>
        <v>#N/A</v>
      </c>
    </row>
    <row r="2880" spans="1:1" ht="18" customHeight="1" x14ac:dyDescent="0.25">
      <c r="A2880" s="352" t="e">
        <f>MATCH(B2880,STUDIES!$A$4:$A$503,0)</f>
        <v>#N/A</v>
      </c>
    </row>
    <row r="2881" spans="1:1" ht="18" customHeight="1" x14ac:dyDescent="0.25">
      <c r="A2881" s="352" t="e">
        <f>MATCH(B2881,STUDIES!$A$4:$A$503,0)</f>
        <v>#N/A</v>
      </c>
    </row>
    <row r="2882" spans="1:1" ht="18" customHeight="1" x14ac:dyDescent="0.25">
      <c r="A2882" s="352" t="e">
        <f>MATCH(B2882,STUDIES!$A$4:$A$503,0)</f>
        <v>#N/A</v>
      </c>
    </row>
    <row r="2883" spans="1:1" ht="18" customHeight="1" x14ac:dyDescent="0.25">
      <c r="A2883" s="352" t="e">
        <f>MATCH(B2883,STUDIES!$A$4:$A$503,0)</f>
        <v>#N/A</v>
      </c>
    </row>
    <row r="2884" spans="1:1" ht="18" customHeight="1" x14ac:dyDescent="0.25">
      <c r="A2884" s="352" t="e">
        <f>MATCH(B2884,STUDIES!$A$4:$A$503,0)</f>
        <v>#N/A</v>
      </c>
    </row>
    <row r="2885" spans="1:1" ht="18" customHeight="1" x14ac:dyDescent="0.25">
      <c r="A2885" s="352" t="e">
        <f>MATCH(B2885,STUDIES!$A$4:$A$503,0)</f>
        <v>#N/A</v>
      </c>
    </row>
    <row r="2886" spans="1:1" ht="18" customHeight="1" x14ac:dyDescent="0.25">
      <c r="A2886" s="352" t="e">
        <f>MATCH(B2886,STUDIES!$A$4:$A$503,0)</f>
        <v>#N/A</v>
      </c>
    </row>
    <row r="2887" spans="1:1" ht="18" customHeight="1" x14ac:dyDescent="0.25">
      <c r="A2887" s="352" t="e">
        <f>MATCH(B2887,STUDIES!$A$4:$A$503,0)</f>
        <v>#N/A</v>
      </c>
    </row>
    <row r="2888" spans="1:1" ht="18" customHeight="1" x14ac:dyDescent="0.25">
      <c r="A2888" s="352" t="e">
        <f>MATCH(B2888,STUDIES!$A$4:$A$503,0)</f>
        <v>#N/A</v>
      </c>
    </row>
    <row r="2889" spans="1:1" ht="18" customHeight="1" x14ac:dyDescent="0.25">
      <c r="A2889" s="352" t="e">
        <f>MATCH(B2889,STUDIES!$A$4:$A$503,0)</f>
        <v>#N/A</v>
      </c>
    </row>
    <row r="2890" spans="1:1" ht="18" customHeight="1" x14ac:dyDescent="0.25">
      <c r="A2890" s="352" t="e">
        <f>MATCH(B2890,STUDIES!$A$4:$A$503,0)</f>
        <v>#N/A</v>
      </c>
    </row>
    <row r="2891" spans="1:1" ht="18" customHeight="1" x14ac:dyDescent="0.25">
      <c r="A2891" s="352" t="e">
        <f>MATCH(B2891,STUDIES!$A$4:$A$503,0)</f>
        <v>#N/A</v>
      </c>
    </row>
    <row r="2892" spans="1:1" ht="18" customHeight="1" x14ac:dyDescent="0.25">
      <c r="A2892" s="352" t="e">
        <f>MATCH(B2892,STUDIES!$A$4:$A$503,0)</f>
        <v>#N/A</v>
      </c>
    </row>
    <row r="2893" spans="1:1" ht="18" customHeight="1" x14ac:dyDescent="0.25">
      <c r="A2893" s="352" t="e">
        <f>MATCH(B2893,STUDIES!$A$4:$A$503,0)</f>
        <v>#N/A</v>
      </c>
    </row>
    <row r="2894" spans="1:1" ht="18" customHeight="1" x14ac:dyDescent="0.25">
      <c r="A2894" s="352" t="e">
        <f>MATCH(B2894,STUDIES!$A$4:$A$503,0)</f>
        <v>#N/A</v>
      </c>
    </row>
    <row r="2895" spans="1:1" ht="18" customHeight="1" x14ac:dyDescent="0.25">
      <c r="A2895" s="352" t="e">
        <f>MATCH(B2895,STUDIES!$A$4:$A$503,0)</f>
        <v>#N/A</v>
      </c>
    </row>
    <row r="2896" spans="1:1" ht="18" customHeight="1" x14ac:dyDescent="0.25">
      <c r="A2896" s="352" t="e">
        <f>MATCH(B2896,STUDIES!$A$4:$A$503,0)</f>
        <v>#N/A</v>
      </c>
    </row>
    <row r="2897" spans="1:1" ht="18" customHeight="1" x14ac:dyDescent="0.25">
      <c r="A2897" s="352" t="e">
        <f>MATCH(B2897,STUDIES!$A$4:$A$503,0)</f>
        <v>#N/A</v>
      </c>
    </row>
    <row r="2898" spans="1:1" ht="18" customHeight="1" x14ac:dyDescent="0.25">
      <c r="A2898" s="352" t="e">
        <f>MATCH(B2898,STUDIES!$A$4:$A$503,0)</f>
        <v>#N/A</v>
      </c>
    </row>
    <row r="2899" spans="1:1" ht="18" customHeight="1" x14ac:dyDescent="0.25">
      <c r="A2899" s="352" t="e">
        <f>MATCH(B2899,STUDIES!$A$4:$A$503,0)</f>
        <v>#N/A</v>
      </c>
    </row>
    <row r="2900" spans="1:1" ht="18" customHeight="1" x14ac:dyDescent="0.25">
      <c r="A2900" s="352" t="e">
        <f>MATCH(B2900,STUDIES!$A$4:$A$503,0)</f>
        <v>#N/A</v>
      </c>
    </row>
    <row r="2901" spans="1:1" ht="18" customHeight="1" x14ac:dyDescent="0.25">
      <c r="A2901" s="352" t="e">
        <f>MATCH(B2901,STUDIES!$A$4:$A$503,0)</f>
        <v>#N/A</v>
      </c>
    </row>
    <row r="2902" spans="1:1" ht="18" customHeight="1" x14ac:dyDescent="0.25">
      <c r="A2902" s="352" t="e">
        <f>MATCH(B2902,STUDIES!$A$4:$A$503,0)</f>
        <v>#N/A</v>
      </c>
    </row>
    <row r="2903" spans="1:1" ht="18" customHeight="1" x14ac:dyDescent="0.25">
      <c r="A2903" s="352" t="e">
        <f>MATCH(B2903,STUDIES!$A$4:$A$503,0)</f>
        <v>#N/A</v>
      </c>
    </row>
    <row r="2904" spans="1:1" ht="18" customHeight="1" x14ac:dyDescent="0.25">
      <c r="A2904" s="352" t="e">
        <f>MATCH(B2904,STUDIES!$A$4:$A$503,0)</f>
        <v>#N/A</v>
      </c>
    </row>
    <row r="2905" spans="1:1" ht="18" customHeight="1" x14ac:dyDescent="0.25">
      <c r="A2905" s="352" t="e">
        <f>MATCH(B2905,STUDIES!$A$4:$A$503,0)</f>
        <v>#N/A</v>
      </c>
    </row>
    <row r="2906" spans="1:1" ht="18" customHeight="1" x14ac:dyDescent="0.25">
      <c r="A2906" s="352" t="e">
        <f>MATCH(B2906,STUDIES!$A$4:$A$503,0)</f>
        <v>#N/A</v>
      </c>
    </row>
    <row r="2907" spans="1:1" ht="18" customHeight="1" x14ac:dyDescent="0.25">
      <c r="A2907" s="352" t="e">
        <f>MATCH(B2907,STUDIES!$A$4:$A$503,0)</f>
        <v>#N/A</v>
      </c>
    </row>
    <row r="2908" spans="1:1" ht="18" customHeight="1" x14ac:dyDescent="0.25">
      <c r="A2908" s="352" t="e">
        <f>MATCH(B2908,STUDIES!$A$4:$A$503,0)</f>
        <v>#N/A</v>
      </c>
    </row>
    <row r="2909" spans="1:1" ht="18" customHeight="1" x14ac:dyDescent="0.25">
      <c r="A2909" s="352" t="e">
        <f>MATCH(B2909,STUDIES!$A$4:$A$503,0)</f>
        <v>#N/A</v>
      </c>
    </row>
    <row r="2910" spans="1:1" ht="18" customHeight="1" x14ac:dyDescent="0.25">
      <c r="A2910" s="352" t="e">
        <f>MATCH(B2910,STUDIES!$A$4:$A$503,0)</f>
        <v>#N/A</v>
      </c>
    </row>
    <row r="2911" spans="1:1" ht="18" customHeight="1" x14ac:dyDescent="0.25">
      <c r="A2911" s="352" t="e">
        <f>MATCH(B2911,STUDIES!$A$4:$A$503,0)</f>
        <v>#N/A</v>
      </c>
    </row>
    <row r="2912" spans="1:1" ht="18" customHeight="1" x14ac:dyDescent="0.25">
      <c r="A2912" s="352" t="e">
        <f>MATCH(B2912,STUDIES!$A$4:$A$503,0)</f>
        <v>#N/A</v>
      </c>
    </row>
    <row r="2913" spans="1:1" ht="18" customHeight="1" x14ac:dyDescent="0.25">
      <c r="A2913" s="352" t="e">
        <f>MATCH(B2913,STUDIES!$A$4:$A$503,0)</f>
        <v>#N/A</v>
      </c>
    </row>
    <row r="2914" spans="1:1" ht="18" customHeight="1" x14ac:dyDescent="0.25">
      <c r="A2914" s="352" t="e">
        <f>MATCH(B2914,STUDIES!$A$4:$A$503,0)</f>
        <v>#N/A</v>
      </c>
    </row>
    <row r="2915" spans="1:1" ht="18" customHeight="1" x14ac:dyDescent="0.25">
      <c r="A2915" s="352" t="e">
        <f>MATCH(B2915,STUDIES!$A$4:$A$503,0)</f>
        <v>#N/A</v>
      </c>
    </row>
    <row r="2916" spans="1:1" ht="18" customHeight="1" x14ac:dyDescent="0.25">
      <c r="A2916" s="352" t="e">
        <f>MATCH(B2916,STUDIES!$A$4:$A$503,0)</f>
        <v>#N/A</v>
      </c>
    </row>
    <row r="2917" spans="1:1" ht="18" customHeight="1" x14ac:dyDescent="0.25">
      <c r="A2917" s="352" t="e">
        <f>MATCH(B2917,STUDIES!$A$4:$A$503,0)</f>
        <v>#N/A</v>
      </c>
    </row>
    <row r="2918" spans="1:1" ht="18" customHeight="1" x14ac:dyDescent="0.25">
      <c r="A2918" s="352" t="e">
        <f>MATCH(B2918,STUDIES!$A$4:$A$503,0)</f>
        <v>#N/A</v>
      </c>
    </row>
    <row r="2919" spans="1:1" ht="18" customHeight="1" x14ac:dyDescent="0.25">
      <c r="A2919" s="352" t="e">
        <f>MATCH(B2919,STUDIES!$A$4:$A$503,0)</f>
        <v>#N/A</v>
      </c>
    </row>
    <row r="2920" spans="1:1" ht="18" customHeight="1" x14ac:dyDescent="0.25">
      <c r="A2920" s="352" t="e">
        <f>MATCH(B2920,STUDIES!$A$4:$A$503,0)</f>
        <v>#N/A</v>
      </c>
    </row>
    <row r="2921" spans="1:1" ht="18" customHeight="1" x14ac:dyDescent="0.25">
      <c r="A2921" s="352" t="e">
        <f>MATCH(B2921,STUDIES!$A$4:$A$503,0)</f>
        <v>#N/A</v>
      </c>
    </row>
    <row r="2922" spans="1:1" ht="18" customHeight="1" x14ac:dyDescent="0.25">
      <c r="A2922" s="352" t="e">
        <f>MATCH(B2922,STUDIES!$A$4:$A$503,0)</f>
        <v>#N/A</v>
      </c>
    </row>
    <row r="2923" spans="1:1" ht="18" customHeight="1" x14ac:dyDescent="0.25">
      <c r="A2923" s="352" t="e">
        <f>MATCH(B2923,STUDIES!$A$4:$A$503,0)</f>
        <v>#N/A</v>
      </c>
    </row>
    <row r="2924" spans="1:1" ht="18" customHeight="1" x14ac:dyDescent="0.25">
      <c r="A2924" s="352" t="e">
        <f>MATCH(B2924,STUDIES!$A$4:$A$503,0)</f>
        <v>#N/A</v>
      </c>
    </row>
    <row r="2925" spans="1:1" ht="18" customHeight="1" x14ac:dyDescent="0.25">
      <c r="A2925" s="352" t="e">
        <f>MATCH(B2925,STUDIES!$A$4:$A$503,0)</f>
        <v>#N/A</v>
      </c>
    </row>
    <row r="2926" spans="1:1" ht="18" customHeight="1" x14ac:dyDescent="0.25">
      <c r="A2926" s="352" t="e">
        <f>MATCH(B2926,STUDIES!$A$4:$A$503,0)</f>
        <v>#N/A</v>
      </c>
    </row>
    <row r="2927" spans="1:1" ht="18" customHeight="1" x14ac:dyDescent="0.25">
      <c r="A2927" s="352" t="e">
        <f>MATCH(B2927,STUDIES!$A$4:$A$503,0)</f>
        <v>#N/A</v>
      </c>
    </row>
    <row r="2928" spans="1:1" ht="18" customHeight="1" x14ac:dyDescent="0.25">
      <c r="A2928" s="352" t="e">
        <f>MATCH(B2928,STUDIES!$A$4:$A$503,0)</f>
        <v>#N/A</v>
      </c>
    </row>
    <row r="2929" spans="1:1" ht="18" customHeight="1" x14ac:dyDescent="0.25">
      <c r="A2929" s="352" t="e">
        <f>MATCH(B2929,STUDIES!$A$4:$A$503,0)</f>
        <v>#N/A</v>
      </c>
    </row>
    <row r="2930" spans="1:1" ht="18" customHeight="1" x14ac:dyDescent="0.25">
      <c r="A2930" s="352" t="e">
        <f>MATCH(B2930,STUDIES!$A$4:$A$503,0)</f>
        <v>#N/A</v>
      </c>
    </row>
    <row r="2931" spans="1:1" ht="18" customHeight="1" x14ac:dyDescent="0.25">
      <c r="A2931" s="352" t="e">
        <f>MATCH(B2931,STUDIES!$A$4:$A$503,0)</f>
        <v>#N/A</v>
      </c>
    </row>
    <row r="2932" spans="1:1" ht="18" customHeight="1" x14ac:dyDescent="0.25">
      <c r="A2932" s="352" t="e">
        <f>MATCH(B2932,STUDIES!$A$4:$A$503,0)</f>
        <v>#N/A</v>
      </c>
    </row>
    <row r="2933" spans="1:1" ht="18" customHeight="1" x14ac:dyDescent="0.25">
      <c r="A2933" s="352" t="e">
        <f>MATCH(B2933,STUDIES!$A$4:$A$503,0)</f>
        <v>#N/A</v>
      </c>
    </row>
    <row r="2934" spans="1:1" ht="18" customHeight="1" x14ac:dyDescent="0.25">
      <c r="A2934" s="352" t="e">
        <f>MATCH(B2934,STUDIES!$A$4:$A$503,0)</f>
        <v>#N/A</v>
      </c>
    </row>
    <row r="2935" spans="1:1" ht="18" customHeight="1" x14ac:dyDescent="0.25">
      <c r="A2935" s="352" t="e">
        <f>MATCH(B2935,STUDIES!$A$4:$A$503,0)</f>
        <v>#N/A</v>
      </c>
    </row>
    <row r="2936" spans="1:1" ht="18" customHeight="1" x14ac:dyDescent="0.25">
      <c r="A2936" s="352" t="e">
        <f>MATCH(B2936,STUDIES!$A$4:$A$503,0)</f>
        <v>#N/A</v>
      </c>
    </row>
    <row r="2937" spans="1:1" ht="18" customHeight="1" x14ac:dyDescent="0.25">
      <c r="A2937" s="352" t="e">
        <f>MATCH(B2937,STUDIES!$A$4:$A$503,0)</f>
        <v>#N/A</v>
      </c>
    </row>
    <row r="2938" spans="1:1" ht="18" customHeight="1" x14ac:dyDescent="0.25">
      <c r="A2938" s="352" t="e">
        <f>MATCH(B2938,STUDIES!$A$4:$A$503,0)</f>
        <v>#N/A</v>
      </c>
    </row>
    <row r="2939" spans="1:1" ht="18" customHeight="1" x14ac:dyDescent="0.25">
      <c r="A2939" s="352" t="e">
        <f>MATCH(B2939,STUDIES!$A$4:$A$503,0)</f>
        <v>#N/A</v>
      </c>
    </row>
    <row r="2940" spans="1:1" ht="18" customHeight="1" x14ac:dyDescent="0.25">
      <c r="A2940" s="352" t="e">
        <f>MATCH(B2940,STUDIES!$A$4:$A$503,0)</f>
        <v>#N/A</v>
      </c>
    </row>
    <row r="2941" spans="1:1" ht="18" customHeight="1" x14ac:dyDescent="0.25">
      <c r="A2941" s="352" t="e">
        <f>MATCH(B2941,STUDIES!$A$4:$A$503,0)</f>
        <v>#N/A</v>
      </c>
    </row>
    <row r="2942" spans="1:1" ht="18" customHeight="1" x14ac:dyDescent="0.25">
      <c r="A2942" s="352" t="e">
        <f>MATCH(B2942,STUDIES!$A$4:$A$503,0)</f>
        <v>#N/A</v>
      </c>
    </row>
    <row r="2943" spans="1:1" ht="18" customHeight="1" x14ac:dyDescent="0.25">
      <c r="A2943" s="352" t="e">
        <f>MATCH(B2943,STUDIES!$A$4:$A$503,0)</f>
        <v>#N/A</v>
      </c>
    </row>
    <row r="2944" spans="1:1" ht="18" customHeight="1" x14ac:dyDescent="0.25">
      <c r="A2944" s="352" t="e">
        <f>MATCH(B2944,STUDIES!$A$4:$A$503,0)</f>
        <v>#N/A</v>
      </c>
    </row>
    <row r="2945" spans="1:1" ht="18" customHeight="1" x14ac:dyDescent="0.25">
      <c r="A2945" s="352" t="e">
        <f>MATCH(B2945,STUDIES!$A$4:$A$503,0)</f>
        <v>#N/A</v>
      </c>
    </row>
    <row r="2946" spans="1:1" ht="18" customHeight="1" x14ac:dyDescent="0.25">
      <c r="A2946" s="352" t="e">
        <f>MATCH(B2946,STUDIES!$A$4:$A$503,0)</f>
        <v>#N/A</v>
      </c>
    </row>
    <row r="2947" spans="1:1" ht="18" customHeight="1" x14ac:dyDescent="0.25">
      <c r="A2947" s="352" t="e">
        <f>MATCH(B2947,STUDIES!$A$4:$A$503,0)</f>
        <v>#N/A</v>
      </c>
    </row>
    <row r="2948" spans="1:1" ht="18" customHeight="1" x14ac:dyDescent="0.25">
      <c r="A2948" s="352" t="e">
        <f>MATCH(B2948,STUDIES!$A$4:$A$503,0)</f>
        <v>#N/A</v>
      </c>
    </row>
    <row r="2949" spans="1:1" ht="18" customHeight="1" x14ac:dyDescent="0.25">
      <c r="A2949" s="352" t="e">
        <f>MATCH(B2949,STUDIES!$A$4:$A$503,0)</f>
        <v>#N/A</v>
      </c>
    </row>
    <row r="2950" spans="1:1" ht="18" customHeight="1" x14ac:dyDescent="0.25">
      <c r="A2950" s="352" t="e">
        <f>MATCH(B2950,STUDIES!$A$4:$A$503,0)</f>
        <v>#N/A</v>
      </c>
    </row>
    <row r="2951" spans="1:1" ht="18" customHeight="1" x14ac:dyDescent="0.25">
      <c r="A2951" s="352" t="e">
        <f>MATCH(B2951,STUDIES!$A$4:$A$503,0)</f>
        <v>#N/A</v>
      </c>
    </row>
    <row r="2952" spans="1:1" ht="18" customHeight="1" x14ac:dyDescent="0.25">
      <c r="A2952" s="352" t="e">
        <f>MATCH(B2952,STUDIES!$A$4:$A$503,0)</f>
        <v>#N/A</v>
      </c>
    </row>
    <row r="2953" spans="1:1" ht="18" customHeight="1" x14ac:dyDescent="0.25">
      <c r="A2953" s="352" t="e">
        <f>MATCH(B2953,STUDIES!$A$4:$A$503,0)</f>
        <v>#N/A</v>
      </c>
    </row>
    <row r="2954" spans="1:1" ht="18" customHeight="1" x14ac:dyDescent="0.25">
      <c r="A2954" s="352" t="e">
        <f>MATCH(B2954,STUDIES!$A$4:$A$503,0)</f>
        <v>#N/A</v>
      </c>
    </row>
    <row r="2955" spans="1:1" ht="18" customHeight="1" x14ac:dyDescent="0.25">
      <c r="A2955" s="352" t="e">
        <f>MATCH(B2955,STUDIES!$A$4:$A$503,0)</f>
        <v>#N/A</v>
      </c>
    </row>
    <row r="2956" spans="1:1" ht="18" customHeight="1" x14ac:dyDescent="0.25">
      <c r="A2956" s="352" t="e">
        <f>MATCH(B2956,STUDIES!$A$4:$A$503,0)</f>
        <v>#N/A</v>
      </c>
    </row>
    <row r="2957" spans="1:1" ht="18" customHeight="1" x14ac:dyDescent="0.25">
      <c r="A2957" s="352" t="e">
        <f>MATCH(B2957,STUDIES!$A$4:$A$503,0)</f>
        <v>#N/A</v>
      </c>
    </row>
    <row r="2958" spans="1:1" ht="18" customHeight="1" x14ac:dyDescent="0.25">
      <c r="A2958" s="352" t="e">
        <f>MATCH(B2958,STUDIES!$A$4:$A$503,0)</f>
        <v>#N/A</v>
      </c>
    </row>
    <row r="2959" spans="1:1" ht="18" customHeight="1" x14ac:dyDescent="0.25">
      <c r="A2959" s="352" t="e">
        <f>MATCH(B2959,STUDIES!$A$4:$A$503,0)</f>
        <v>#N/A</v>
      </c>
    </row>
    <row r="2960" spans="1:1" ht="18" customHeight="1" x14ac:dyDescent="0.25">
      <c r="A2960" s="352" t="e">
        <f>MATCH(B2960,STUDIES!$A$4:$A$503,0)</f>
        <v>#N/A</v>
      </c>
    </row>
    <row r="2961" spans="1:1" ht="18" customHeight="1" x14ac:dyDescent="0.25">
      <c r="A2961" s="352" t="e">
        <f>MATCH(B2961,STUDIES!$A$4:$A$503,0)</f>
        <v>#N/A</v>
      </c>
    </row>
    <row r="2962" spans="1:1" ht="18" customHeight="1" x14ac:dyDescent="0.25">
      <c r="A2962" s="352" t="e">
        <f>MATCH(B2962,STUDIES!$A$4:$A$503,0)</f>
        <v>#N/A</v>
      </c>
    </row>
    <row r="2963" spans="1:1" ht="18" customHeight="1" x14ac:dyDescent="0.25">
      <c r="A2963" s="352" t="e">
        <f>MATCH(B2963,STUDIES!$A$4:$A$503,0)</f>
        <v>#N/A</v>
      </c>
    </row>
    <row r="2964" spans="1:1" ht="18" customHeight="1" x14ac:dyDescent="0.25">
      <c r="A2964" s="352" t="e">
        <f>MATCH(B2964,STUDIES!$A$4:$A$503,0)</f>
        <v>#N/A</v>
      </c>
    </row>
    <row r="2965" spans="1:1" ht="18" customHeight="1" x14ac:dyDescent="0.25">
      <c r="A2965" s="352" t="e">
        <f>MATCH(B2965,STUDIES!$A$4:$A$503,0)</f>
        <v>#N/A</v>
      </c>
    </row>
    <row r="2966" spans="1:1" ht="18" customHeight="1" x14ac:dyDescent="0.25">
      <c r="A2966" s="352" t="e">
        <f>MATCH(B2966,STUDIES!$A$4:$A$503,0)</f>
        <v>#N/A</v>
      </c>
    </row>
    <row r="2967" spans="1:1" ht="18" customHeight="1" x14ac:dyDescent="0.25">
      <c r="A2967" s="352" t="e">
        <f>MATCH(B2967,STUDIES!$A$4:$A$503,0)</f>
        <v>#N/A</v>
      </c>
    </row>
    <row r="2968" spans="1:1" ht="18" customHeight="1" x14ac:dyDescent="0.25">
      <c r="A2968" s="352" t="e">
        <f>MATCH(B2968,STUDIES!$A$4:$A$503,0)</f>
        <v>#N/A</v>
      </c>
    </row>
    <row r="2969" spans="1:1" ht="18" customHeight="1" x14ac:dyDescent="0.25">
      <c r="A2969" s="352" t="e">
        <f>MATCH(B2969,STUDIES!$A$4:$A$503,0)</f>
        <v>#N/A</v>
      </c>
    </row>
    <row r="2970" spans="1:1" ht="18" customHeight="1" x14ac:dyDescent="0.25">
      <c r="A2970" s="352" t="e">
        <f>MATCH(B2970,STUDIES!$A$4:$A$503,0)</f>
        <v>#N/A</v>
      </c>
    </row>
    <row r="2971" spans="1:1" ht="18" customHeight="1" x14ac:dyDescent="0.25">
      <c r="A2971" s="352" t="e">
        <f>MATCH(B2971,STUDIES!$A$4:$A$503,0)</f>
        <v>#N/A</v>
      </c>
    </row>
    <row r="2972" spans="1:1" ht="18" customHeight="1" x14ac:dyDescent="0.25">
      <c r="A2972" s="352" t="e">
        <f>MATCH(B2972,STUDIES!$A$4:$A$503,0)</f>
        <v>#N/A</v>
      </c>
    </row>
    <row r="2973" spans="1:1" ht="18" customHeight="1" x14ac:dyDescent="0.25">
      <c r="A2973" s="352" t="e">
        <f>MATCH(B2973,STUDIES!$A$4:$A$503,0)</f>
        <v>#N/A</v>
      </c>
    </row>
    <row r="2974" spans="1:1" ht="18" customHeight="1" x14ac:dyDescent="0.25">
      <c r="A2974" s="352" t="e">
        <f>MATCH(B2974,STUDIES!$A$4:$A$503,0)</f>
        <v>#N/A</v>
      </c>
    </row>
    <row r="2975" spans="1:1" ht="18" customHeight="1" x14ac:dyDescent="0.25">
      <c r="A2975" s="352" t="e">
        <f>MATCH(B2975,STUDIES!$A$4:$A$503,0)</f>
        <v>#N/A</v>
      </c>
    </row>
    <row r="2976" spans="1:1" ht="18" customHeight="1" x14ac:dyDescent="0.25">
      <c r="A2976" s="352" t="e">
        <f>MATCH(B2976,STUDIES!$A$4:$A$503,0)</f>
        <v>#N/A</v>
      </c>
    </row>
    <row r="2977" spans="1:1" ht="18" customHeight="1" x14ac:dyDescent="0.25">
      <c r="A2977" s="352" t="e">
        <f>MATCH(B2977,STUDIES!$A$4:$A$503,0)</f>
        <v>#N/A</v>
      </c>
    </row>
    <row r="2978" spans="1:1" ht="18" customHeight="1" x14ac:dyDescent="0.25">
      <c r="A2978" s="352" t="e">
        <f>MATCH(B2978,STUDIES!$A$4:$A$503,0)</f>
        <v>#N/A</v>
      </c>
    </row>
    <row r="2979" spans="1:1" ht="18" customHeight="1" x14ac:dyDescent="0.25">
      <c r="A2979" s="352" t="e">
        <f>MATCH(B2979,STUDIES!$A$4:$A$503,0)</f>
        <v>#N/A</v>
      </c>
    </row>
    <row r="2980" spans="1:1" ht="18" customHeight="1" x14ac:dyDescent="0.25">
      <c r="A2980" s="352" t="e">
        <f>MATCH(B2980,STUDIES!$A$4:$A$503,0)</f>
        <v>#N/A</v>
      </c>
    </row>
    <row r="2981" spans="1:1" ht="18" customHeight="1" x14ac:dyDescent="0.25">
      <c r="A2981" s="352" t="e">
        <f>MATCH(B2981,STUDIES!$A$4:$A$503,0)</f>
        <v>#N/A</v>
      </c>
    </row>
    <row r="2982" spans="1:1" ht="18" customHeight="1" x14ac:dyDescent="0.25">
      <c r="A2982" s="352" t="e">
        <f>MATCH(B2982,STUDIES!$A$4:$A$503,0)</f>
        <v>#N/A</v>
      </c>
    </row>
    <row r="2983" spans="1:1" ht="18" customHeight="1" x14ac:dyDescent="0.25">
      <c r="A2983" s="352" t="e">
        <f>MATCH(B2983,STUDIES!$A$4:$A$503,0)</f>
        <v>#N/A</v>
      </c>
    </row>
    <row r="2984" spans="1:1" ht="18" customHeight="1" x14ac:dyDescent="0.25">
      <c r="A2984" s="352" t="e">
        <f>MATCH(B2984,STUDIES!$A$4:$A$503,0)</f>
        <v>#N/A</v>
      </c>
    </row>
    <row r="2985" spans="1:1" ht="18" customHeight="1" x14ac:dyDescent="0.25">
      <c r="A2985" s="352" t="e">
        <f>MATCH(B2985,STUDIES!$A$4:$A$503,0)</f>
        <v>#N/A</v>
      </c>
    </row>
    <row r="2986" spans="1:1" ht="18" customHeight="1" x14ac:dyDescent="0.25">
      <c r="A2986" s="352" t="e">
        <f>MATCH(B2986,STUDIES!$A$4:$A$503,0)</f>
        <v>#N/A</v>
      </c>
    </row>
    <row r="2987" spans="1:1" ht="18" customHeight="1" x14ac:dyDescent="0.25">
      <c r="A2987" s="352" t="e">
        <f>MATCH(B2987,STUDIES!$A$4:$A$503,0)</f>
        <v>#N/A</v>
      </c>
    </row>
    <row r="2988" spans="1:1" ht="18" customHeight="1" x14ac:dyDescent="0.25">
      <c r="A2988" s="352" t="e">
        <f>MATCH(B2988,STUDIES!$A$4:$A$503,0)</f>
        <v>#N/A</v>
      </c>
    </row>
    <row r="2989" spans="1:1" ht="18" customHeight="1" x14ac:dyDescent="0.25">
      <c r="A2989" s="352" t="e">
        <f>MATCH(B2989,STUDIES!$A$4:$A$503,0)</f>
        <v>#N/A</v>
      </c>
    </row>
    <row r="2990" spans="1:1" ht="18" customHeight="1" x14ac:dyDescent="0.25">
      <c r="A2990" s="352" t="e">
        <f>MATCH(B2990,STUDIES!$A$4:$A$503,0)</f>
        <v>#N/A</v>
      </c>
    </row>
    <row r="2991" spans="1:1" ht="18" customHeight="1" x14ac:dyDescent="0.25">
      <c r="A2991" s="352" t="e">
        <f>MATCH(B2991,STUDIES!$A$4:$A$503,0)</f>
        <v>#N/A</v>
      </c>
    </row>
    <row r="2992" spans="1:1" ht="18" customHeight="1" x14ac:dyDescent="0.25">
      <c r="A2992" s="352" t="e">
        <f>MATCH(B2992,STUDIES!$A$4:$A$503,0)</f>
        <v>#N/A</v>
      </c>
    </row>
    <row r="2993" spans="1:1" ht="18" customHeight="1" x14ac:dyDescent="0.25">
      <c r="A2993" s="352" t="e">
        <f>MATCH(B2993,STUDIES!$A$4:$A$503,0)</f>
        <v>#N/A</v>
      </c>
    </row>
    <row r="2994" spans="1:1" ht="18" customHeight="1" x14ac:dyDescent="0.25">
      <c r="A2994" s="352" t="e">
        <f>MATCH(B2994,STUDIES!$A$4:$A$503,0)</f>
        <v>#N/A</v>
      </c>
    </row>
    <row r="2995" spans="1:1" ht="18" customHeight="1" x14ac:dyDescent="0.25">
      <c r="A2995" s="352" t="e">
        <f>MATCH(B2995,STUDIES!$A$4:$A$503,0)</f>
        <v>#N/A</v>
      </c>
    </row>
    <row r="2996" spans="1:1" ht="18" customHeight="1" x14ac:dyDescent="0.25">
      <c r="A2996" s="352" t="e">
        <f>MATCH(B2996,STUDIES!$A$4:$A$503,0)</f>
        <v>#N/A</v>
      </c>
    </row>
    <row r="2997" spans="1:1" ht="18" customHeight="1" x14ac:dyDescent="0.25">
      <c r="A2997" s="352" t="e">
        <f>MATCH(B2997,STUDIES!$A$4:$A$503,0)</f>
        <v>#N/A</v>
      </c>
    </row>
    <row r="2998" spans="1:1" ht="18" customHeight="1" x14ac:dyDescent="0.25">
      <c r="A2998" s="352" t="e">
        <f>MATCH(B2998,STUDIES!$A$4:$A$503,0)</f>
        <v>#N/A</v>
      </c>
    </row>
    <row r="2999" spans="1:1" ht="18" customHeight="1" x14ac:dyDescent="0.25">
      <c r="A2999" s="352" t="e">
        <f>MATCH(B2999,STUDIES!$A$4:$A$503,0)</f>
        <v>#N/A</v>
      </c>
    </row>
    <row r="3000" spans="1:1" ht="18" customHeight="1" x14ac:dyDescent="0.25">
      <c r="A3000" s="352" t="e">
        <f>MATCH(B3000,STUDIES!$A$4:$A$503,0)</f>
        <v>#N/A</v>
      </c>
    </row>
    <row r="3001" spans="1:1" ht="18" customHeight="1" x14ac:dyDescent="0.25">
      <c r="A3001" s="352" t="e">
        <f>MATCH(B3001,STUDIES!$A$4:$A$503,0)</f>
        <v>#N/A</v>
      </c>
    </row>
    <row r="3002" spans="1:1" ht="18" customHeight="1" x14ac:dyDescent="0.25">
      <c r="A3002" s="352" t="e">
        <f>MATCH(B3002,STUDIES!$A$4:$A$503,0)</f>
        <v>#N/A</v>
      </c>
    </row>
    <row r="3003" spans="1:1" ht="18" customHeight="1" x14ac:dyDescent="0.25">
      <c r="A3003" s="352" t="e">
        <f>MATCH(B3003,STUDIES!$A$4:$A$503,0)</f>
        <v>#N/A</v>
      </c>
    </row>
    <row r="3004" spans="1:1" ht="18" customHeight="1" x14ac:dyDescent="0.25">
      <c r="A3004" s="352" t="e">
        <f>MATCH(B3004,STUDIES!$A$4:$A$503,0)</f>
        <v>#N/A</v>
      </c>
    </row>
    <row r="3005" spans="1:1" ht="18" customHeight="1" x14ac:dyDescent="0.25">
      <c r="A3005" s="352" t="e">
        <f>MATCH(B3005,STUDIES!$A$4:$A$503,0)</f>
        <v>#N/A</v>
      </c>
    </row>
    <row r="3006" spans="1:1" ht="18" customHeight="1" x14ac:dyDescent="0.25">
      <c r="A3006" s="352" t="e">
        <f>MATCH(B3006,STUDIES!$A$4:$A$503,0)</f>
        <v>#N/A</v>
      </c>
    </row>
    <row r="3007" spans="1:1" ht="18" customHeight="1" x14ac:dyDescent="0.25">
      <c r="A3007" s="352" t="e">
        <f>MATCH(B3007,STUDIES!$A$4:$A$503,0)</f>
        <v>#N/A</v>
      </c>
    </row>
    <row r="3008" spans="1:1" ht="18" customHeight="1" x14ac:dyDescent="0.25">
      <c r="A3008" s="352" t="e">
        <f>MATCH(B3008,STUDIES!$A$4:$A$503,0)</f>
        <v>#N/A</v>
      </c>
    </row>
    <row r="3009" spans="1:1" ht="18" customHeight="1" x14ac:dyDescent="0.25">
      <c r="A3009" s="352" t="e">
        <f>MATCH(B3009,STUDIES!$A$4:$A$503,0)</f>
        <v>#N/A</v>
      </c>
    </row>
    <row r="3010" spans="1:1" ht="18" customHeight="1" x14ac:dyDescent="0.25">
      <c r="A3010" s="352" t="e">
        <f>MATCH(B3010,STUDIES!$A$4:$A$503,0)</f>
        <v>#N/A</v>
      </c>
    </row>
    <row r="3011" spans="1:1" ht="18" customHeight="1" x14ac:dyDescent="0.25">
      <c r="A3011" s="352" t="e">
        <f>MATCH(B3011,STUDIES!$A$4:$A$503,0)</f>
        <v>#N/A</v>
      </c>
    </row>
    <row r="3012" spans="1:1" ht="18" customHeight="1" x14ac:dyDescent="0.25">
      <c r="A3012" s="352" t="e">
        <f>MATCH(B3012,STUDIES!$A$4:$A$503,0)</f>
        <v>#N/A</v>
      </c>
    </row>
    <row r="3013" spans="1:1" ht="18" customHeight="1" x14ac:dyDescent="0.25">
      <c r="A3013" s="352" t="e">
        <f>MATCH(B3013,STUDIES!$A$4:$A$503,0)</f>
        <v>#N/A</v>
      </c>
    </row>
    <row r="3014" spans="1:1" ht="18" customHeight="1" x14ac:dyDescent="0.25">
      <c r="A3014" s="352" t="e">
        <f>MATCH(B3014,STUDIES!$A$4:$A$503,0)</f>
        <v>#N/A</v>
      </c>
    </row>
    <row r="3015" spans="1:1" ht="18" customHeight="1" x14ac:dyDescent="0.25">
      <c r="A3015" s="352" t="e">
        <f>MATCH(B3015,STUDIES!$A$4:$A$503,0)</f>
        <v>#N/A</v>
      </c>
    </row>
    <row r="3016" spans="1:1" ht="18" customHeight="1" x14ac:dyDescent="0.25">
      <c r="A3016" s="352" t="e">
        <f>MATCH(B3016,STUDIES!$A$4:$A$503,0)</f>
        <v>#N/A</v>
      </c>
    </row>
    <row r="3017" spans="1:1" ht="18" customHeight="1" x14ac:dyDescent="0.25">
      <c r="A3017" s="352" t="e">
        <f>MATCH(B3017,STUDIES!$A$4:$A$503,0)</f>
        <v>#N/A</v>
      </c>
    </row>
    <row r="3018" spans="1:1" ht="18" customHeight="1" x14ac:dyDescent="0.25">
      <c r="A3018" s="352" t="e">
        <f>MATCH(B3018,STUDIES!$A$4:$A$503,0)</f>
        <v>#N/A</v>
      </c>
    </row>
    <row r="3019" spans="1:1" ht="18" customHeight="1" x14ac:dyDescent="0.25">
      <c r="A3019" s="352" t="e">
        <f>MATCH(B3019,STUDIES!$A$4:$A$503,0)</f>
        <v>#N/A</v>
      </c>
    </row>
    <row r="3020" spans="1:1" ht="18" customHeight="1" x14ac:dyDescent="0.25">
      <c r="A3020" s="352" t="e">
        <f>MATCH(B3020,STUDIES!$A$4:$A$503,0)</f>
        <v>#N/A</v>
      </c>
    </row>
    <row r="3021" spans="1:1" ht="18" customHeight="1" x14ac:dyDescent="0.25">
      <c r="A3021" s="352" t="e">
        <f>MATCH(B3021,STUDIES!$A$4:$A$503,0)</f>
        <v>#N/A</v>
      </c>
    </row>
    <row r="3022" spans="1:1" ht="18" customHeight="1" x14ac:dyDescent="0.25">
      <c r="A3022" s="352" t="e">
        <f>MATCH(B3022,STUDIES!$A$4:$A$503,0)</f>
        <v>#N/A</v>
      </c>
    </row>
    <row r="3023" spans="1:1" ht="18" customHeight="1" x14ac:dyDescent="0.25">
      <c r="A3023" s="352" t="e">
        <f>MATCH(B3023,STUDIES!$A$4:$A$503,0)</f>
        <v>#N/A</v>
      </c>
    </row>
    <row r="3024" spans="1:1" ht="18" customHeight="1" x14ac:dyDescent="0.25">
      <c r="A3024" s="352" t="e">
        <f>MATCH(B3024,STUDIES!$A$4:$A$503,0)</f>
        <v>#N/A</v>
      </c>
    </row>
    <row r="3025" spans="1:1" ht="18" customHeight="1" x14ac:dyDescent="0.25">
      <c r="A3025" s="352" t="e">
        <f>MATCH(B3025,STUDIES!$A$4:$A$503,0)</f>
        <v>#N/A</v>
      </c>
    </row>
    <row r="3026" spans="1:1" ht="18" customHeight="1" x14ac:dyDescent="0.25">
      <c r="A3026" s="352" t="e">
        <f>MATCH(B3026,STUDIES!$A$4:$A$503,0)</f>
        <v>#N/A</v>
      </c>
    </row>
    <row r="3027" spans="1:1" ht="18" customHeight="1" x14ac:dyDescent="0.25">
      <c r="A3027" s="352" t="e">
        <f>MATCH(B3027,STUDIES!$A$4:$A$503,0)</f>
        <v>#N/A</v>
      </c>
    </row>
    <row r="3028" spans="1:1" ht="18" customHeight="1" x14ac:dyDescent="0.25">
      <c r="A3028" s="352" t="e">
        <f>MATCH(B3028,STUDIES!$A$4:$A$503,0)</f>
        <v>#N/A</v>
      </c>
    </row>
    <row r="3029" spans="1:1" ht="18" customHeight="1" x14ac:dyDescent="0.25">
      <c r="A3029" s="352" t="e">
        <f>MATCH(B3029,STUDIES!$A$4:$A$503,0)</f>
        <v>#N/A</v>
      </c>
    </row>
    <row r="3030" spans="1:1" ht="18" customHeight="1" x14ac:dyDescent="0.25">
      <c r="A3030" s="352" t="e">
        <f>MATCH(B3030,STUDIES!$A$4:$A$503,0)</f>
        <v>#N/A</v>
      </c>
    </row>
    <row r="3031" spans="1:1" ht="18" customHeight="1" x14ac:dyDescent="0.25">
      <c r="A3031" s="352" t="e">
        <f>MATCH(B3031,STUDIES!$A$4:$A$503,0)</f>
        <v>#N/A</v>
      </c>
    </row>
    <row r="3032" spans="1:1" ht="18" customHeight="1" x14ac:dyDescent="0.25">
      <c r="A3032" s="352" t="e">
        <f>MATCH(B3032,STUDIES!$A$4:$A$503,0)</f>
        <v>#N/A</v>
      </c>
    </row>
    <row r="3033" spans="1:1" ht="18" customHeight="1" x14ac:dyDescent="0.25">
      <c r="A3033" s="352" t="e">
        <f>MATCH(B3033,STUDIES!$A$4:$A$503,0)</f>
        <v>#N/A</v>
      </c>
    </row>
    <row r="3034" spans="1:1" ht="18" customHeight="1" x14ac:dyDescent="0.25">
      <c r="A3034" s="352" t="e">
        <f>MATCH(B3034,STUDIES!$A$4:$A$503,0)</f>
        <v>#N/A</v>
      </c>
    </row>
    <row r="3035" spans="1:1" ht="18" customHeight="1" x14ac:dyDescent="0.25">
      <c r="A3035" s="352" t="e">
        <f>MATCH(B3035,STUDIES!$A$4:$A$503,0)</f>
        <v>#N/A</v>
      </c>
    </row>
    <row r="3036" spans="1:1" ht="18" customHeight="1" x14ac:dyDescent="0.25">
      <c r="A3036" s="352" t="e">
        <f>MATCH(B3036,STUDIES!$A$4:$A$503,0)</f>
        <v>#N/A</v>
      </c>
    </row>
    <row r="3037" spans="1:1" ht="18" customHeight="1" x14ac:dyDescent="0.25">
      <c r="A3037" s="352" t="e">
        <f>MATCH(B3037,STUDIES!$A$4:$A$503,0)</f>
        <v>#N/A</v>
      </c>
    </row>
    <row r="3038" spans="1:1" ht="18" customHeight="1" x14ac:dyDescent="0.25">
      <c r="A3038" s="352" t="e">
        <f>MATCH(B3038,STUDIES!$A$4:$A$503,0)</f>
        <v>#N/A</v>
      </c>
    </row>
    <row r="3039" spans="1:1" ht="18" customHeight="1" x14ac:dyDescent="0.25">
      <c r="A3039" s="352" t="e">
        <f>MATCH(B3039,STUDIES!$A$4:$A$503,0)</f>
        <v>#N/A</v>
      </c>
    </row>
    <row r="3040" spans="1:1" ht="18" customHeight="1" x14ac:dyDescent="0.25">
      <c r="A3040" s="352" t="e">
        <f>MATCH(B3040,STUDIES!$A$4:$A$503,0)</f>
        <v>#N/A</v>
      </c>
    </row>
    <row r="3041" spans="1:1" ht="18" customHeight="1" x14ac:dyDescent="0.25">
      <c r="A3041" s="352" t="e">
        <f>MATCH(B3041,STUDIES!$A$4:$A$503,0)</f>
        <v>#N/A</v>
      </c>
    </row>
    <row r="3042" spans="1:1" ht="18" customHeight="1" x14ac:dyDescent="0.25">
      <c r="A3042" s="352" t="e">
        <f>MATCH(B3042,STUDIES!$A$4:$A$503,0)</f>
        <v>#N/A</v>
      </c>
    </row>
    <row r="3043" spans="1:1" ht="18" customHeight="1" x14ac:dyDescent="0.25">
      <c r="A3043" s="352" t="e">
        <f>MATCH(B3043,STUDIES!$A$4:$A$503,0)</f>
        <v>#N/A</v>
      </c>
    </row>
    <row r="3044" spans="1:1" ht="18" customHeight="1" x14ac:dyDescent="0.25">
      <c r="A3044" s="352" t="e">
        <f>MATCH(B3044,STUDIES!$A$4:$A$503,0)</f>
        <v>#N/A</v>
      </c>
    </row>
    <row r="3045" spans="1:1" ht="18" customHeight="1" x14ac:dyDescent="0.25">
      <c r="A3045" s="352" t="e">
        <f>MATCH(B3045,STUDIES!$A$4:$A$503,0)</f>
        <v>#N/A</v>
      </c>
    </row>
    <row r="3046" spans="1:1" ht="18" customHeight="1" x14ac:dyDescent="0.25">
      <c r="A3046" s="352" t="e">
        <f>MATCH(B3046,STUDIES!$A$4:$A$503,0)</f>
        <v>#N/A</v>
      </c>
    </row>
    <row r="3047" spans="1:1" ht="18" customHeight="1" x14ac:dyDescent="0.25">
      <c r="A3047" s="352" t="e">
        <f>MATCH(B3047,STUDIES!$A$4:$A$503,0)</f>
        <v>#N/A</v>
      </c>
    </row>
    <row r="3048" spans="1:1" ht="18" customHeight="1" x14ac:dyDescent="0.25">
      <c r="A3048" s="352" t="e">
        <f>MATCH(B3048,STUDIES!$A$4:$A$503,0)</f>
        <v>#N/A</v>
      </c>
    </row>
    <row r="3049" spans="1:1" ht="18" customHeight="1" x14ac:dyDescent="0.25">
      <c r="A3049" s="352" t="e">
        <f>MATCH(B3049,STUDIES!$A$4:$A$503,0)</f>
        <v>#N/A</v>
      </c>
    </row>
    <row r="3050" spans="1:1" ht="18" customHeight="1" x14ac:dyDescent="0.25">
      <c r="A3050" s="352" t="e">
        <f>MATCH(B3050,STUDIES!$A$4:$A$503,0)</f>
        <v>#N/A</v>
      </c>
    </row>
    <row r="3051" spans="1:1" ht="18" customHeight="1" x14ac:dyDescent="0.25">
      <c r="A3051" s="352" t="e">
        <f>MATCH(B3051,STUDIES!$A$4:$A$503,0)</f>
        <v>#N/A</v>
      </c>
    </row>
    <row r="3052" spans="1:1" ht="18" customHeight="1" x14ac:dyDescent="0.25">
      <c r="A3052" s="352" t="e">
        <f>MATCH(B3052,STUDIES!$A$4:$A$503,0)</f>
        <v>#N/A</v>
      </c>
    </row>
    <row r="3053" spans="1:1" ht="18" customHeight="1" x14ac:dyDescent="0.25">
      <c r="A3053" s="352" t="e">
        <f>MATCH(B3053,STUDIES!$A$4:$A$503,0)</f>
        <v>#N/A</v>
      </c>
    </row>
    <row r="3054" spans="1:1" ht="18" customHeight="1" x14ac:dyDescent="0.25">
      <c r="A3054" s="352" t="e">
        <f>MATCH(B3054,STUDIES!$A$4:$A$503,0)</f>
        <v>#N/A</v>
      </c>
    </row>
    <row r="3055" spans="1:1" ht="18" customHeight="1" x14ac:dyDescent="0.25">
      <c r="A3055" s="352" t="e">
        <f>MATCH(B3055,STUDIES!$A$4:$A$503,0)</f>
        <v>#N/A</v>
      </c>
    </row>
    <row r="3056" spans="1:1" ht="18" customHeight="1" x14ac:dyDescent="0.25">
      <c r="A3056" s="352" t="e">
        <f>MATCH(B3056,STUDIES!$A$4:$A$503,0)</f>
        <v>#N/A</v>
      </c>
    </row>
    <row r="3057" spans="1:1" ht="18" customHeight="1" x14ac:dyDescent="0.25">
      <c r="A3057" s="352" t="e">
        <f>MATCH(B3057,STUDIES!$A$4:$A$503,0)</f>
        <v>#N/A</v>
      </c>
    </row>
    <row r="3058" spans="1:1" ht="18" customHeight="1" x14ac:dyDescent="0.25">
      <c r="A3058" s="352" t="e">
        <f>MATCH(B3058,STUDIES!$A$4:$A$503,0)</f>
        <v>#N/A</v>
      </c>
    </row>
    <row r="3059" spans="1:1" ht="18" customHeight="1" x14ac:dyDescent="0.25">
      <c r="A3059" s="352" t="e">
        <f>MATCH(B3059,STUDIES!$A$4:$A$503,0)</f>
        <v>#N/A</v>
      </c>
    </row>
    <row r="3060" spans="1:1" ht="18" customHeight="1" x14ac:dyDescent="0.25">
      <c r="A3060" s="352" t="e">
        <f>MATCH(B3060,STUDIES!$A$4:$A$503,0)</f>
        <v>#N/A</v>
      </c>
    </row>
    <row r="3061" spans="1:1" ht="18" customHeight="1" x14ac:dyDescent="0.25">
      <c r="A3061" s="352" t="e">
        <f>MATCH(B3061,STUDIES!$A$4:$A$503,0)</f>
        <v>#N/A</v>
      </c>
    </row>
    <row r="3062" spans="1:1" ht="18" customHeight="1" x14ac:dyDescent="0.25">
      <c r="A3062" s="352" t="e">
        <f>MATCH(B3062,STUDIES!$A$4:$A$503,0)</f>
        <v>#N/A</v>
      </c>
    </row>
    <row r="3063" spans="1:1" ht="18" customHeight="1" x14ac:dyDescent="0.25">
      <c r="A3063" s="352" t="e">
        <f>MATCH(B3063,STUDIES!$A$4:$A$503,0)</f>
        <v>#N/A</v>
      </c>
    </row>
    <row r="3064" spans="1:1" ht="18" customHeight="1" x14ac:dyDescent="0.25">
      <c r="A3064" s="352" t="e">
        <f>MATCH(B3064,STUDIES!$A$4:$A$503,0)</f>
        <v>#N/A</v>
      </c>
    </row>
    <row r="3065" spans="1:1" ht="18" customHeight="1" x14ac:dyDescent="0.25">
      <c r="A3065" s="352" t="e">
        <f>MATCH(B3065,STUDIES!$A$4:$A$503,0)</f>
        <v>#N/A</v>
      </c>
    </row>
    <row r="3066" spans="1:1" ht="18" customHeight="1" x14ac:dyDescent="0.25">
      <c r="A3066" s="352" t="e">
        <f>MATCH(B3066,STUDIES!$A$4:$A$503,0)</f>
        <v>#N/A</v>
      </c>
    </row>
    <row r="3067" spans="1:1" ht="18" customHeight="1" x14ac:dyDescent="0.25">
      <c r="A3067" s="352" t="e">
        <f>MATCH(B3067,STUDIES!$A$4:$A$503,0)</f>
        <v>#N/A</v>
      </c>
    </row>
    <row r="3068" spans="1:1" ht="18" customHeight="1" x14ac:dyDescent="0.25">
      <c r="A3068" s="352" t="e">
        <f>MATCH(B3068,STUDIES!$A$4:$A$503,0)</f>
        <v>#N/A</v>
      </c>
    </row>
    <row r="3069" spans="1:1" ht="18" customHeight="1" x14ac:dyDescent="0.25">
      <c r="A3069" s="352" t="e">
        <f>MATCH(B3069,STUDIES!$A$4:$A$503,0)</f>
        <v>#N/A</v>
      </c>
    </row>
    <row r="3070" spans="1:1" ht="18" customHeight="1" x14ac:dyDescent="0.25">
      <c r="A3070" s="352" t="e">
        <f>MATCH(B3070,STUDIES!$A$4:$A$503,0)</f>
        <v>#N/A</v>
      </c>
    </row>
    <row r="3071" spans="1:1" ht="18" customHeight="1" x14ac:dyDescent="0.25">
      <c r="A3071" s="352" t="e">
        <f>MATCH(B3071,STUDIES!$A$4:$A$503,0)</f>
        <v>#N/A</v>
      </c>
    </row>
    <row r="3072" spans="1:1" ht="18" customHeight="1" x14ac:dyDescent="0.25">
      <c r="A3072" s="352" t="e">
        <f>MATCH(B3072,STUDIES!$A$4:$A$503,0)</f>
        <v>#N/A</v>
      </c>
    </row>
    <row r="3073" spans="1:1" ht="18" customHeight="1" x14ac:dyDescent="0.25">
      <c r="A3073" s="352" t="e">
        <f>MATCH(B3073,STUDIES!$A$4:$A$503,0)</f>
        <v>#N/A</v>
      </c>
    </row>
    <row r="3074" spans="1:1" ht="18" customHeight="1" x14ac:dyDescent="0.25">
      <c r="A3074" s="352" t="e">
        <f>MATCH(B3074,STUDIES!$A$4:$A$503,0)</f>
        <v>#N/A</v>
      </c>
    </row>
    <row r="3075" spans="1:1" ht="18" customHeight="1" x14ac:dyDescent="0.25">
      <c r="A3075" s="352" t="e">
        <f>MATCH(B3075,STUDIES!$A$4:$A$503,0)</f>
        <v>#N/A</v>
      </c>
    </row>
    <row r="3076" spans="1:1" ht="18" customHeight="1" x14ac:dyDescent="0.25">
      <c r="A3076" s="352" t="e">
        <f>MATCH(B3076,STUDIES!$A$4:$A$503,0)</f>
        <v>#N/A</v>
      </c>
    </row>
    <row r="3077" spans="1:1" ht="18" customHeight="1" x14ac:dyDescent="0.25">
      <c r="A3077" s="352" t="e">
        <f>MATCH(B3077,STUDIES!$A$4:$A$503,0)</f>
        <v>#N/A</v>
      </c>
    </row>
    <row r="3078" spans="1:1" ht="18" customHeight="1" x14ac:dyDescent="0.25">
      <c r="A3078" s="352" t="e">
        <f>MATCH(B3078,STUDIES!$A$4:$A$503,0)</f>
        <v>#N/A</v>
      </c>
    </row>
    <row r="3079" spans="1:1" ht="18" customHeight="1" x14ac:dyDescent="0.25">
      <c r="A3079" s="352" t="e">
        <f>MATCH(B3079,STUDIES!$A$4:$A$503,0)</f>
        <v>#N/A</v>
      </c>
    </row>
    <row r="3080" spans="1:1" ht="18" customHeight="1" x14ac:dyDescent="0.25">
      <c r="A3080" s="352" t="e">
        <f>MATCH(B3080,STUDIES!$A$4:$A$503,0)</f>
        <v>#N/A</v>
      </c>
    </row>
    <row r="3081" spans="1:1" ht="18" customHeight="1" x14ac:dyDescent="0.25">
      <c r="A3081" s="352" t="e">
        <f>MATCH(B3081,STUDIES!$A$4:$A$503,0)</f>
        <v>#N/A</v>
      </c>
    </row>
    <row r="3082" spans="1:1" ht="18" customHeight="1" x14ac:dyDescent="0.25">
      <c r="A3082" s="352" t="e">
        <f>MATCH(B3082,STUDIES!$A$4:$A$503,0)</f>
        <v>#N/A</v>
      </c>
    </row>
    <row r="3083" spans="1:1" ht="18" customHeight="1" x14ac:dyDescent="0.25">
      <c r="A3083" s="352" t="e">
        <f>MATCH(B3083,STUDIES!$A$4:$A$503,0)</f>
        <v>#N/A</v>
      </c>
    </row>
    <row r="3084" spans="1:1" ht="18" customHeight="1" x14ac:dyDescent="0.25">
      <c r="A3084" s="352" t="e">
        <f>MATCH(B3084,STUDIES!$A$4:$A$503,0)</f>
        <v>#N/A</v>
      </c>
    </row>
    <row r="3085" spans="1:1" ht="18" customHeight="1" x14ac:dyDescent="0.25">
      <c r="A3085" s="352" t="e">
        <f>MATCH(B3085,STUDIES!$A$4:$A$503,0)</f>
        <v>#N/A</v>
      </c>
    </row>
    <row r="3086" spans="1:1" ht="18" customHeight="1" x14ac:dyDescent="0.25">
      <c r="A3086" s="352" t="e">
        <f>MATCH(B3086,STUDIES!$A$4:$A$503,0)</f>
        <v>#N/A</v>
      </c>
    </row>
    <row r="3087" spans="1:1" ht="18" customHeight="1" x14ac:dyDescent="0.25">
      <c r="A3087" s="352" t="e">
        <f>MATCH(B3087,STUDIES!$A$4:$A$503,0)</f>
        <v>#N/A</v>
      </c>
    </row>
    <row r="3088" spans="1:1" ht="18" customHeight="1" x14ac:dyDescent="0.25">
      <c r="A3088" s="352" t="e">
        <f>MATCH(B3088,STUDIES!$A$4:$A$503,0)</f>
        <v>#N/A</v>
      </c>
    </row>
    <row r="3089" spans="1:1" ht="18" customHeight="1" x14ac:dyDescent="0.25">
      <c r="A3089" s="352" t="e">
        <f>MATCH(B3089,STUDIES!$A$4:$A$503,0)</f>
        <v>#N/A</v>
      </c>
    </row>
    <row r="3090" spans="1:1" ht="18" customHeight="1" x14ac:dyDescent="0.25">
      <c r="A3090" s="352" t="e">
        <f>MATCH(B3090,STUDIES!$A$4:$A$503,0)</f>
        <v>#N/A</v>
      </c>
    </row>
    <row r="3091" spans="1:1" ht="18" customHeight="1" x14ac:dyDescent="0.25">
      <c r="A3091" s="352" t="e">
        <f>MATCH(B3091,STUDIES!$A$4:$A$503,0)</f>
        <v>#N/A</v>
      </c>
    </row>
    <row r="3092" spans="1:1" ht="18" customHeight="1" x14ac:dyDescent="0.25">
      <c r="A3092" s="352" t="e">
        <f>MATCH(B3092,STUDIES!$A$4:$A$503,0)</f>
        <v>#N/A</v>
      </c>
    </row>
    <row r="3093" spans="1:1" ht="18" customHeight="1" x14ac:dyDescent="0.25">
      <c r="A3093" s="352" t="e">
        <f>MATCH(B3093,STUDIES!$A$4:$A$503,0)</f>
        <v>#N/A</v>
      </c>
    </row>
    <row r="3094" spans="1:1" ht="18" customHeight="1" x14ac:dyDescent="0.25">
      <c r="A3094" s="352" t="e">
        <f>MATCH(B3094,STUDIES!$A$4:$A$503,0)</f>
        <v>#N/A</v>
      </c>
    </row>
    <row r="3095" spans="1:1" ht="18" customHeight="1" x14ac:dyDescent="0.25">
      <c r="A3095" s="352" t="e">
        <f>MATCH(B3095,STUDIES!$A$4:$A$503,0)</f>
        <v>#N/A</v>
      </c>
    </row>
    <row r="3096" spans="1:1" ht="18" customHeight="1" x14ac:dyDescent="0.25">
      <c r="A3096" s="352" t="e">
        <f>MATCH(B3096,STUDIES!$A$4:$A$503,0)</f>
        <v>#N/A</v>
      </c>
    </row>
    <row r="3097" spans="1:1" ht="18" customHeight="1" x14ac:dyDescent="0.25">
      <c r="A3097" s="352" t="e">
        <f>MATCH(B3097,STUDIES!$A$4:$A$503,0)</f>
        <v>#N/A</v>
      </c>
    </row>
    <row r="3098" spans="1:1" ht="18" customHeight="1" x14ac:dyDescent="0.25">
      <c r="A3098" s="352" t="e">
        <f>MATCH(B3098,STUDIES!$A$4:$A$503,0)</f>
        <v>#N/A</v>
      </c>
    </row>
    <row r="3099" spans="1:1" ht="18" customHeight="1" x14ac:dyDescent="0.25">
      <c r="A3099" s="352" t="e">
        <f>MATCH(B3099,STUDIES!$A$4:$A$503,0)</f>
        <v>#N/A</v>
      </c>
    </row>
    <row r="3100" spans="1:1" ht="18" customHeight="1" x14ac:dyDescent="0.25">
      <c r="A3100" s="352" t="e">
        <f>MATCH(B3100,STUDIES!$A$4:$A$503,0)</f>
        <v>#N/A</v>
      </c>
    </row>
    <row r="3101" spans="1:1" ht="18" customHeight="1" x14ac:dyDescent="0.25">
      <c r="A3101" s="352" t="e">
        <f>MATCH(B3101,STUDIES!$A$4:$A$503,0)</f>
        <v>#N/A</v>
      </c>
    </row>
    <row r="3102" spans="1:1" ht="18" customHeight="1" x14ac:dyDescent="0.25">
      <c r="A3102" s="352" t="e">
        <f>MATCH(B3102,STUDIES!$A$4:$A$503,0)</f>
        <v>#N/A</v>
      </c>
    </row>
    <row r="3103" spans="1:1" ht="18" customHeight="1" x14ac:dyDescent="0.25">
      <c r="A3103" s="352" t="e">
        <f>MATCH(B3103,STUDIES!$A$4:$A$503,0)</f>
        <v>#N/A</v>
      </c>
    </row>
    <row r="3104" spans="1:1" ht="18" customHeight="1" x14ac:dyDescent="0.25">
      <c r="A3104" s="352" t="e">
        <f>MATCH(B3104,STUDIES!$A$4:$A$503,0)</f>
        <v>#N/A</v>
      </c>
    </row>
    <row r="3105" spans="1:1" ht="18" customHeight="1" x14ac:dyDescent="0.25">
      <c r="A3105" s="352" t="e">
        <f>MATCH(B3105,STUDIES!$A$4:$A$503,0)</f>
        <v>#N/A</v>
      </c>
    </row>
    <row r="3106" spans="1:1" ht="18" customHeight="1" x14ac:dyDescent="0.25">
      <c r="A3106" s="352" t="e">
        <f>MATCH(B3106,STUDIES!$A$4:$A$503,0)</f>
        <v>#N/A</v>
      </c>
    </row>
    <row r="3107" spans="1:1" ht="18" customHeight="1" x14ac:dyDescent="0.25">
      <c r="A3107" s="352" t="e">
        <f>MATCH(B3107,STUDIES!$A$4:$A$503,0)</f>
        <v>#N/A</v>
      </c>
    </row>
    <row r="3108" spans="1:1" ht="18" customHeight="1" x14ac:dyDescent="0.25">
      <c r="A3108" s="352" t="e">
        <f>MATCH(B3108,STUDIES!$A$4:$A$503,0)</f>
        <v>#N/A</v>
      </c>
    </row>
    <row r="3109" spans="1:1" ht="18" customHeight="1" x14ac:dyDescent="0.25">
      <c r="A3109" s="352" t="e">
        <f>MATCH(B3109,STUDIES!$A$4:$A$503,0)</f>
        <v>#N/A</v>
      </c>
    </row>
    <row r="3110" spans="1:1" ht="18" customHeight="1" x14ac:dyDescent="0.25">
      <c r="A3110" s="352" t="e">
        <f>MATCH(B3110,STUDIES!$A$4:$A$503,0)</f>
        <v>#N/A</v>
      </c>
    </row>
    <row r="3111" spans="1:1" ht="18" customHeight="1" x14ac:dyDescent="0.25">
      <c r="A3111" s="352" t="e">
        <f>MATCH(B3111,STUDIES!$A$4:$A$503,0)</f>
        <v>#N/A</v>
      </c>
    </row>
    <row r="3112" spans="1:1" ht="18" customHeight="1" x14ac:dyDescent="0.25">
      <c r="A3112" s="352" t="e">
        <f>MATCH(B3112,STUDIES!$A$4:$A$503,0)</f>
        <v>#N/A</v>
      </c>
    </row>
    <row r="3113" spans="1:1" ht="18" customHeight="1" x14ac:dyDescent="0.25">
      <c r="A3113" s="352" t="e">
        <f>MATCH(B3113,STUDIES!$A$4:$A$503,0)</f>
        <v>#N/A</v>
      </c>
    </row>
    <row r="3114" spans="1:1" ht="18" customHeight="1" x14ac:dyDescent="0.25">
      <c r="A3114" s="352" t="e">
        <f>MATCH(B3114,STUDIES!$A$4:$A$503,0)</f>
        <v>#N/A</v>
      </c>
    </row>
    <row r="3115" spans="1:1" ht="18" customHeight="1" x14ac:dyDescent="0.25">
      <c r="A3115" s="352" t="e">
        <f>MATCH(B3115,STUDIES!$A$4:$A$503,0)</f>
        <v>#N/A</v>
      </c>
    </row>
    <row r="3116" spans="1:1" ht="18" customHeight="1" x14ac:dyDescent="0.25">
      <c r="A3116" s="352" t="e">
        <f>MATCH(B3116,STUDIES!$A$4:$A$503,0)</f>
        <v>#N/A</v>
      </c>
    </row>
    <row r="3117" spans="1:1" ht="18" customHeight="1" x14ac:dyDescent="0.25">
      <c r="A3117" s="352" t="e">
        <f>MATCH(B3117,STUDIES!$A$4:$A$503,0)</f>
        <v>#N/A</v>
      </c>
    </row>
    <row r="3118" spans="1:1" ht="18" customHeight="1" x14ac:dyDescent="0.25">
      <c r="A3118" s="352" t="e">
        <f>MATCH(B3118,STUDIES!$A$4:$A$503,0)</f>
        <v>#N/A</v>
      </c>
    </row>
    <row r="3119" spans="1:1" ht="18" customHeight="1" x14ac:dyDescent="0.25">
      <c r="A3119" s="352" t="e">
        <f>MATCH(B3119,STUDIES!$A$4:$A$503,0)</f>
        <v>#N/A</v>
      </c>
    </row>
    <row r="3120" spans="1:1" ht="18" customHeight="1" x14ac:dyDescent="0.25">
      <c r="A3120" s="352" t="e">
        <f>MATCH(B3120,STUDIES!$A$4:$A$503,0)</f>
        <v>#N/A</v>
      </c>
    </row>
    <row r="3121" spans="1:1" ht="18" customHeight="1" x14ac:dyDescent="0.25">
      <c r="A3121" s="352" t="e">
        <f>MATCH(B3121,STUDIES!$A$4:$A$503,0)</f>
        <v>#N/A</v>
      </c>
    </row>
    <row r="3122" spans="1:1" ht="18" customHeight="1" x14ac:dyDescent="0.25">
      <c r="A3122" s="352" t="e">
        <f>MATCH(B3122,STUDIES!$A$4:$A$503,0)</f>
        <v>#N/A</v>
      </c>
    </row>
    <row r="3123" spans="1:1" ht="18" customHeight="1" x14ac:dyDescent="0.25">
      <c r="A3123" s="352" t="e">
        <f>MATCH(B3123,STUDIES!$A$4:$A$503,0)</f>
        <v>#N/A</v>
      </c>
    </row>
    <row r="3124" spans="1:1" ht="18" customHeight="1" x14ac:dyDescent="0.25">
      <c r="A3124" s="352" t="e">
        <f>MATCH(B3124,STUDIES!$A$4:$A$503,0)</f>
        <v>#N/A</v>
      </c>
    </row>
    <row r="3125" spans="1:1" ht="18" customHeight="1" x14ac:dyDescent="0.25">
      <c r="A3125" s="352" t="e">
        <f>MATCH(B3125,STUDIES!$A$4:$A$503,0)</f>
        <v>#N/A</v>
      </c>
    </row>
    <row r="3126" spans="1:1" ht="18" customHeight="1" x14ac:dyDescent="0.25">
      <c r="A3126" s="352" t="e">
        <f>MATCH(B3126,STUDIES!$A$4:$A$503,0)</f>
        <v>#N/A</v>
      </c>
    </row>
    <row r="3127" spans="1:1" ht="18" customHeight="1" x14ac:dyDescent="0.25">
      <c r="A3127" s="352" t="e">
        <f>MATCH(B3127,STUDIES!$A$4:$A$503,0)</f>
        <v>#N/A</v>
      </c>
    </row>
    <row r="3128" spans="1:1" ht="18" customHeight="1" x14ac:dyDescent="0.25">
      <c r="A3128" s="352" t="e">
        <f>MATCH(B3128,STUDIES!$A$4:$A$503,0)</f>
        <v>#N/A</v>
      </c>
    </row>
    <row r="3129" spans="1:1" ht="18" customHeight="1" x14ac:dyDescent="0.25">
      <c r="A3129" s="352" t="e">
        <f>MATCH(B3129,STUDIES!$A$4:$A$503,0)</f>
        <v>#N/A</v>
      </c>
    </row>
    <row r="3130" spans="1:1" ht="18" customHeight="1" x14ac:dyDescent="0.25">
      <c r="A3130" s="352" t="e">
        <f>MATCH(B3130,STUDIES!$A$4:$A$503,0)</f>
        <v>#N/A</v>
      </c>
    </row>
    <row r="3131" spans="1:1" ht="18" customHeight="1" x14ac:dyDescent="0.25">
      <c r="A3131" s="352" t="e">
        <f>MATCH(B3131,STUDIES!$A$4:$A$503,0)</f>
        <v>#N/A</v>
      </c>
    </row>
    <row r="3132" spans="1:1" ht="18" customHeight="1" x14ac:dyDescent="0.25">
      <c r="A3132" s="352" t="e">
        <f>MATCH(B3132,STUDIES!$A$4:$A$503,0)</f>
        <v>#N/A</v>
      </c>
    </row>
    <row r="3133" spans="1:1" ht="18" customHeight="1" x14ac:dyDescent="0.25">
      <c r="A3133" s="352" t="e">
        <f>MATCH(B3133,STUDIES!$A$4:$A$503,0)</f>
        <v>#N/A</v>
      </c>
    </row>
    <row r="3134" spans="1:1" ht="18" customHeight="1" x14ac:dyDescent="0.25">
      <c r="A3134" s="352" t="e">
        <f>MATCH(B3134,STUDIES!$A$4:$A$503,0)</f>
        <v>#N/A</v>
      </c>
    </row>
    <row r="3135" spans="1:1" ht="18" customHeight="1" x14ac:dyDescent="0.25">
      <c r="A3135" s="352" t="e">
        <f>MATCH(B3135,STUDIES!$A$4:$A$503,0)</f>
        <v>#N/A</v>
      </c>
    </row>
    <row r="3136" spans="1:1" ht="18" customHeight="1" x14ac:dyDescent="0.25">
      <c r="A3136" s="352" t="e">
        <f>MATCH(B3136,STUDIES!$A$4:$A$503,0)</f>
        <v>#N/A</v>
      </c>
    </row>
    <row r="3137" spans="1:1" ht="18" customHeight="1" x14ac:dyDescent="0.25">
      <c r="A3137" s="352" t="e">
        <f>MATCH(B3137,STUDIES!$A$4:$A$503,0)</f>
        <v>#N/A</v>
      </c>
    </row>
    <row r="3138" spans="1:1" ht="18" customHeight="1" x14ac:dyDescent="0.25">
      <c r="A3138" s="352" t="e">
        <f>MATCH(B3138,STUDIES!$A$4:$A$503,0)</f>
        <v>#N/A</v>
      </c>
    </row>
    <row r="3139" spans="1:1" ht="18" customHeight="1" x14ac:dyDescent="0.25">
      <c r="A3139" s="352" t="e">
        <f>MATCH(B3139,STUDIES!$A$4:$A$503,0)</f>
        <v>#N/A</v>
      </c>
    </row>
    <row r="3140" spans="1:1" ht="18" customHeight="1" x14ac:dyDescent="0.25">
      <c r="A3140" s="352" t="e">
        <f>MATCH(B3140,STUDIES!$A$4:$A$503,0)</f>
        <v>#N/A</v>
      </c>
    </row>
    <row r="3141" spans="1:1" ht="18" customHeight="1" x14ac:dyDescent="0.25">
      <c r="A3141" s="352" t="e">
        <f>MATCH(B3141,STUDIES!$A$4:$A$503,0)</f>
        <v>#N/A</v>
      </c>
    </row>
    <row r="3142" spans="1:1" ht="18" customHeight="1" x14ac:dyDescent="0.25">
      <c r="A3142" s="352" t="e">
        <f>MATCH(B3142,STUDIES!$A$4:$A$503,0)</f>
        <v>#N/A</v>
      </c>
    </row>
    <row r="3143" spans="1:1" ht="18" customHeight="1" x14ac:dyDescent="0.25">
      <c r="A3143" s="352" t="e">
        <f>MATCH(B3143,STUDIES!$A$4:$A$503,0)</f>
        <v>#N/A</v>
      </c>
    </row>
    <row r="3144" spans="1:1" ht="18" customHeight="1" x14ac:dyDescent="0.25">
      <c r="A3144" s="352" t="e">
        <f>MATCH(B3144,STUDIES!$A$4:$A$503,0)</f>
        <v>#N/A</v>
      </c>
    </row>
    <row r="3145" spans="1:1" ht="18" customHeight="1" x14ac:dyDescent="0.25">
      <c r="A3145" s="352" t="e">
        <f>MATCH(B3145,STUDIES!$A$4:$A$503,0)</f>
        <v>#N/A</v>
      </c>
    </row>
    <row r="3146" spans="1:1" ht="18" customHeight="1" x14ac:dyDescent="0.25">
      <c r="A3146" s="352" t="e">
        <f>MATCH(B3146,STUDIES!$A$4:$A$503,0)</f>
        <v>#N/A</v>
      </c>
    </row>
    <row r="3147" spans="1:1" ht="18" customHeight="1" x14ac:dyDescent="0.25">
      <c r="A3147" s="352" t="e">
        <f>MATCH(B3147,STUDIES!$A$4:$A$503,0)</f>
        <v>#N/A</v>
      </c>
    </row>
    <row r="3148" spans="1:1" ht="18" customHeight="1" x14ac:dyDescent="0.25">
      <c r="A3148" s="352" t="e">
        <f>MATCH(B3148,STUDIES!$A$4:$A$503,0)</f>
        <v>#N/A</v>
      </c>
    </row>
    <row r="3149" spans="1:1" ht="18" customHeight="1" x14ac:dyDescent="0.25">
      <c r="A3149" s="352" t="e">
        <f>MATCH(B3149,STUDIES!$A$4:$A$503,0)</f>
        <v>#N/A</v>
      </c>
    </row>
    <row r="3150" spans="1:1" ht="18" customHeight="1" x14ac:dyDescent="0.25">
      <c r="A3150" s="352" t="e">
        <f>MATCH(B3150,STUDIES!$A$4:$A$503,0)</f>
        <v>#N/A</v>
      </c>
    </row>
    <row r="3151" spans="1:1" ht="18" customHeight="1" x14ac:dyDescent="0.25">
      <c r="A3151" s="352" t="e">
        <f>MATCH(B3151,STUDIES!$A$4:$A$503,0)</f>
        <v>#N/A</v>
      </c>
    </row>
    <row r="3152" spans="1:1" ht="18" customHeight="1" x14ac:dyDescent="0.25">
      <c r="A3152" s="352" t="e">
        <f>MATCH(B3152,STUDIES!$A$4:$A$503,0)</f>
        <v>#N/A</v>
      </c>
    </row>
    <row r="3153" spans="1:1" ht="18" customHeight="1" x14ac:dyDescent="0.25">
      <c r="A3153" s="352" t="e">
        <f>MATCH(B3153,STUDIES!$A$4:$A$503,0)</f>
        <v>#N/A</v>
      </c>
    </row>
    <row r="3154" spans="1:1" ht="18" customHeight="1" x14ac:dyDescent="0.25">
      <c r="A3154" s="352" t="e">
        <f>MATCH(B3154,STUDIES!$A$4:$A$503,0)</f>
        <v>#N/A</v>
      </c>
    </row>
    <row r="3155" spans="1:1" ht="18" customHeight="1" x14ac:dyDescent="0.25">
      <c r="A3155" s="352" t="e">
        <f>MATCH(B3155,STUDIES!$A$4:$A$503,0)</f>
        <v>#N/A</v>
      </c>
    </row>
    <row r="3156" spans="1:1" ht="18" customHeight="1" x14ac:dyDescent="0.25">
      <c r="A3156" s="352" t="e">
        <f>MATCH(B3156,STUDIES!$A$4:$A$503,0)</f>
        <v>#N/A</v>
      </c>
    </row>
    <row r="3157" spans="1:1" ht="18" customHeight="1" x14ac:dyDescent="0.25">
      <c r="A3157" s="352" t="e">
        <f>MATCH(B3157,STUDIES!$A$4:$A$503,0)</f>
        <v>#N/A</v>
      </c>
    </row>
    <row r="3158" spans="1:1" ht="18" customHeight="1" x14ac:dyDescent="0.25">
      <c r="A3158" s="352" t="e">
        <f>MATCH(B3158,STUDIES!$A$4:$A$503,0)</f>
        <v>#N/A</v>
      </c>
    </row>
    <row r="3159" spans="1:1" ht="18" customHeight="1" x14ac:dyDescent="0.25">
      <c r="A3159" s="352" t="e">
        <f>MATCH(B3159,STUDIES!$A$4:$A$503,0)</f>
        <v>#N/A</v>
      </c>
    </row>
    <row r="3160" spans="1:1" ht="18" customHeight="1" x14ac:dyDescent="0.25">
      <c r="A3160" s="352" t="e">
        <f>MATCH(B3160,STUDIES!$A$4:$A$503,0)</f>
        <v>#N/A</v>
      </c>
    </row>
    <row r="3161" spans="1:1" ht="18" customHeight="1" x14ac:dyDescent="0.25">
      <c r="A3161" s="352" t="e">
        <f>MATCH(B3161,STUDIES!$A$4:$A$503,0)</f>
        <v>#N/A</v>
      </c>
    </row>
    <row r="3162" spans="1:1" ht="18" customHeight="1" x14ac:dyDescent="0.25">
      <c r="A3162" s="352" t="e">
        <f>MATCH(B3162,STUDIES!$A$4:$A$503,0)</f>
        <v>#N/A</v>
      </c>
    </row>
    <row r="3163" spans="1:1" ht="18" customHeight="1" x14ac:dyDescent="0.25">
      <c r="A3163" s="352" t="e">
        <f>MATCH(B3163,STUDIES!$A$4:$A$503,0)</f>
        <v>#N/A</v>
      </c>
    </row>
    <row r="3164" spans="1:1" ht="18" customHeight="1" x14ac:dyDescent="0.25">
      <c r="A3164" s="352" t="e">
        <f>MATCH(B3164,STUDIES!$A$4:$A$503,0)</f>
        <v>#N/A</v>
      </c>
    </row>
    <row r="3165" spans="1:1" ht="18" customHeight="1" x14ac:dyDescent="0.25">
      <c r="A3165" s="352" t="e">
        <f>MATCH(B3165,STUDIES!$A$4:$A$503,0)</f>
        <v>#N/A</v>
      </c>
    </row>
    <row r="3166" spans="1:1" ht="18" customHeight="1" x14ac:dyDescent="0.25">
      <c r="A3166" s="352" t="e">
        <f>MATCH(B3166,STUDIES!$A$4:$A$503,0)</f>
        <v>#N/A</v>
      </c>
    </row>
    <row r="3167" spans="1:1" ht="18" customHeight="1" x14ac:dyDescent="0.25">
      <c r="A3167" s="352" t="e">
        <f>MATCH(B3167,STUDIES!$A$4:$A$503,0)</f>
        <v>#N/A</v>
      </c>
    </row>
    <row r="3168" spans="1:1" ht="18" customHeight="1" x14ac:dyDescent="0.25">
      <c r="A3168" s="352" t="e">
        <f>MATCH(B3168,STUDIES!$A$4:$A$503,0)</f>
        <v>#N/A</v>
      </c>
    </row>
    <row r="3169" spans="1:1" ht="18" customHeight="1" x14ac:dyDescent="0.25">
      <c r="A3169" s="352" t="e">
        <f>MATCH(B3169,STUDIES!$A$4:$A$503,0)</f>
        <v>#N/A</v>
      </c>
    </row>
    <row r="3170" spans="1:1" ht="18" customHeight="1" x14ac:dyDescent="0.25">
      <c r="A3170" s="352" t="e">
        <f>MATCH(B3170,STUDIES!$A$4:$A$503,0)</f>
        <v>#N/A</v>
      </c>
    </row>
    <row r="3171" spans="1:1" ht="18" customHeight="1" x14ac:dyDescent="0.25">
      <c r="A3171" s="352" t="e">
        <f>MATCH(B3171,STUDIES!$A$4:$A$503,0)</f>
        <v>#N/A</v>
      </c>
    </row>
    <row r="3172" spans="1:1" ht="18" customHeight="1" x14ac:dyDescent="0.25">
      <c r="A3172" s="352" t="e">
        <f>MATCH(B3172,STUDIES!$A$4:$A$503,0)</f>
        <v>#N/A</v>
      </c>
    </row>
    <row r="3173" spans="1:1" ht="18" customHeight="1" x14ac:dyDescent="0.25">
      <c r="A3173" s="352" t="e">
        <f>MATCH(B3173,STUDIES!$A$4:$A$503,0)</f>
        <v>#N/A</v>
      </c>
    </row>
    <row r="3174" spans="1:1" ht="18" customHeight="1" x14ac:dyDescent="0.25">
      <c r="A3174" s="352" t="e">
        <f>MATCH(B3174,STUDIES!$A$4:$A$503,0)</f>
        <v>#N/A</v>
      </c>
    </row>
    <row r="3175" spans="1:1" ht="18" customHeight="1" x14ac:dyDescent="0.25">
      <c r="A3175" s="352" t="e">
        <f>MATCH(B3175,STUDIES!$A$4:$A$503,0)</f>
        <v>#N/A</v>
      </c>
    </row>
    <row r="3176" spans="1:1" ht="18" customHeight="1" x14ac:dyDescent="0.25">
      <c r="A3176" s="352" t="e">
        <f>MATCH(B3176,STUDIES!$A$4:$A$503,0)</f>
        <v>#N/A</v>
      </c>
    </row>
    <row r="3177" spans="1:1" ht="18" customHeight="1" x14ac:dyDescent="0.25">
      <c r="A3177" s="352" t="e">
        <f>MATCH(B3177,STUDIES!$A$4:$A$503,0)</f>
        <v>#N/A</v>
      </c>
    </row>
    <row r="3178" spans="1:1" ht="18" customHeight="1" x14ac:dyDescent="0.25">
      <c r="A3178" s="352" t="e">
        <f>MATCH(B3178,STUDIES!$A$4:$A$503,0)</f>
        <v>#N/A</v>
      </c>
    </row>
    <row r="3179" spans="1:1" ht="18" customHeight="1" x14ac:dyDescent="0.25">
      <c r="A3179" s="352" t="e">
        <f>MATCH(B3179,STUDIES!$A$4:$A$503,0)</f>
        <v>#N/A</v>
      </c>
    </row>
    <row r="3180" spans="1:1" ht="18" customHeight="1" x14ac:dyDescent="0.25">
      <c r="A3180" s="352" t="e">
        <f>MATCH(B3180,STUDIES!$A$4:$A$503,0)</f>
        <v>#N/A</v>
      </c>
    </row>
    <row r="3181" spans="1:1" ht="18" customHeight="1" x14ac:dyDescent="0.25">
      <c r="A3181" s="352" t="e">
        <f>MATCH(B3181,STUDIES!$A$4:$A$503,0)</f>
        <v>#N/A</v>
      </c>
    </row>
    <row r="3182" spans="1:1" ht="18" customHeight="1" x14ac:dyDescent="0.25">
      <c r="A3182" s="352" t="e">
        <f>MATCH(B3182,STUDIES!$A$4:$A$503,0)</f>
        <v>#N/A</v>
      </c>
    </row>
    <row r="3183" spans="1:1" ht="18" customHeight="1" x14ac:dyDescent="0.25">
      <c r="A3183" s="352" t="e">
        <f>MATCH(B3183,STUDIES!$A$4:$A$503,0)</f>
        <v>#N/A</v>
      </c>
    </row>
    <row r="3184" spans="1:1" ht="18" customHeight="1" x14ac:dyDescent="0.25">
      <c r="A3184" s="352" t="e">
        <f>MATCH(B3184,STUDIES!$A$4:$A$503,0)</f>
        <v>#N/A</v>
      </c>
    </row>
    <row r="3185" spans="1:1" ht="18" customHeight="1" x14ac:dyDescent="0.25">
      <c r="A3185" s="352" t="e">
        <f>MATCH(B3185,STUDIES!$A$4:$A$503,0)</f>
        <v>#N/A</v>
      </c>
    </row>
    <row r="3186" spans="1:1" ht="18" customHeight="1" x14ac:dyDescent="0.25">
      <c r="A3186" s="352" t="e">
        <f>MATCH(B3186,STUDIES!$A$4:$A$503,0)</f>
        <v>#N/A</v>
      </c>
    </row>
    <row r="3187" spans="1:1" ht="18" customHeight="1" x14ac:dyDescent="0.25">
      <c r="A3187" s="352" t="e">
        <f>MATCH(B3187,STUDIES!$A$4:$A$503,0)</f>
        <v>#N/A</v>
      </c>
    </row>
    <row r="3188" spans="1:1" ht="18" customHeight="1" x14ac:dyDescent="0.25">
      <c r="A3188" s="352" t="e">
        <f>MATCH(B3188,STUDIES!$A$4:$A$503,0)</f>
        <v>#N/A</v>
      </c>
    </row>
    <row r="3189" spans="1:1" ht="18" customHeight="1" x14ac:dyDescent="0.25">
      <c r="A3189" s="352" t="e">
        <f>MATCH(B3189,STUDIES!$A$4:$A$503,0)</f>
        <v>#N/A</v>
      </c>
    </row>
    <row r="3190" spans="1:1" ht="18" customHeight="1" x14ac:dyDescent="0.25">
      <c r="A3190" s="352" t="e">
        <f>MATCH(B3190,STUDIES!$A$4:$A$503,0)</f>
        <v>#N/A</v>
      </c>
    </row>
    <row r="3191" spans="1:1" ht="18" customHeight="1" x14ac:dyDescent="0.25">
      <c r="A3191" s="352" t="e">
        <f>MATCH(B3191,STUDIES!$A$4:$A$503,0)</f>
        <v>#N/A</v>
      </c>
    </row>
    <row r="3192" spans="1:1" ht="18" customHeight="1" x14ac:dyDescent="0.25">
      <c r="A3192" s="352" t="e">
        <f>MATCH(B3192,STUDIES!$A$4:$A$503,0)</f>
        <v>#N/A</v>
      </c>
    </row>
    <row r="3193" spans="1:1" ht="18" customHeight="1" x14ac:dyDescent="0.25">
      <c r="A3193" s="352" t="e">
        <f>MATCH(B3193,STUDIES!$A$4:$A$503,0)</f>
        <v>#N/A</v>
      </c>
    </row>
    <row r="3194" spans="1:1" ht="18" customHeight="1" x14ac:dyDescent="0.25">
      <c r="A3194" s="352" t="e">
        <f>MATCH(B3194,STUDIES!$A$4:$A$503,0)</f>
        <v>#N/A</v>
      </c>
    </row>
    <row r="3195" spans="1:1" ht="18" customHeight="1" x14ac:dyDescent="0.25">
      <c r="A3195" s="352" t="e">
        <f>MATCH(B3195,STUDIES!$A$4:$A$503,0)</f>
        <v>#N/A</v>
      </c>
    </row>
    <row r="3196" spans="1:1" ht="18" customHeight="1" x14ac:dyDescent="0.25">
      <c r="A3196" s="352" t="e">
        <f>MATCH(B3196,STUDIES!$A$4:$A$503,0)</f>
        <v>#N/A</v>
      </c>
    </row>
    <row r="3197" spans="1:1" ht="18" customHeight="1" x14ac:dyDescent="0.25">
      <c r="A3197" s="352" t="e">
        <f>MATCH(B3197,STUDIES!$A$4:$A$503,0)</f>
        <v>#N/A</v>
      </c>
    </row>
    <row r="3198" spans="1:1" ht="18" customHeight="1" x14ac:dyDescent="0.25">
      <c r="A3198" s="352" t="e">
        <f>MATCH(B3198,STUDIES!$A$4:$A$503,0)</f>
        <v>#N/A</v>
      </c>
    </row>
    <row r="3199" spans="1:1" ht="18" customHeight="1" x14ac:dyDescent="0.25">
      <c r="A3199" s="352" t="e">
        <f>MATCH(B3199,STUDIES!$A$4:$A$503,0)</f>
        <v>#N/A</v>
      </c>
    </row>
    <row r="3200" spans="1:1" ht="18" customHeight="1" x14ac:dyDescent="0.25">
      <c r="A3200" s="352" t="e">
        <f>MATCH(B3200,STUDIES!$A$4:$A$503,0)</f>
        <v>#N/A</v>
      </c>
    </row>
    <row r="3201" spans="1:1" ht="18" customHeight="1" x14ac:dyDescent="0.25">
      <c r="A3201" s="352" t="e">
        <f>MATCH(B3201,STUDIES!$A$4:$A$503,0)</f>
        <v>#N/A</v>
      </c>
    </row>
    <row r="3202" spans="1:1" ht="18" customHeight="1" x14ac:dyDescent="0.25">
      <c r="A3202" s="352" t="e">
        <f>MATCH(B3202,STUDIES!$A$4:$A$503,0)</f>
        <v>#N/A</v>
      </c>
    </row>
    <row r="3203" spans="1:1" ht="18" customHeight="1" x14ac:dyDescent="0.25">
      <c r="A3203" s="352" t="e">
        <f>MATCH(B3203,STUDIES!$A$4:$A$503,0)</f>
        <v>#N/A</v>
      </c>
    </row>
    <row r="3204" spans="1:1" ht="18" customHeight="1" x14ac:dyDescent="0.25">
      <c r="A3204" s="352" t="e">
        <f>MATCH(B3204,STUDIES!$A$4:$A$503,0)</f>
        <v>#N/A</v>
      </c>
    </row>
    <row r="3205" spans="1:1" ht="18" customHeight="1" x14ac:dyDescent="0.25">
      <c r="A3205" s="352" t="e">
        <f>MATCH(B3205,STUDIES!$A$4:$A$503,0)</f>
        <v>#N/A</v>
      </c>
    </row>
    <row r="3206" spans="1:1" ht="18" customHeight="1" x14ac:dyDescent="0.25">
      <c r="A3206" s="352" t="e">
        <f>MATCH(B3206,STUDIES!$A$4:$A$503,0)</f>
        <v>#N/A</v>
      </c>
    </row>
    <row r="3207" spans="1:1" ht="18" customHeight="1" x14ac:dyDescent="0.25">
      <c r="A3207" s="352" t="e">
        <f>MATCH(B3207,STUDIES!$A$4:$A$503,0)</f>
        <v>#N/A</v>
      </c>
    </row>
    <row r="3208" spans="1:1" ht="18" customHeight="1" x14ac:dyDescent="0.25">
      <c r="A3208" s="352" t="e">
        <f>MATCH(B3208,STUDIES!$A$4:$A$503,0)</f>
        <v>#N/A</v>
      </c>
    </row>
    <row r="3209" spans="1:1" ht="18" customHeight="1" x14ac:dyDescent="0.25">
      <c r="A3209" s="352" t="e">
        <f>MATCH(B3209,STUDIES!$A$4:$A$503,0)</f>
        <v>#N/A</v>
      </c>
    </row>
    <row r="3210" spans="1:1" ht="18" customHeight="1" x14ac:dyDescent="0.25">
      <c r="A3210" s="352" t="e">
        <f>MATCH(B3210,STUDIES!$A$4:$A$503,0)</f>
        <v>#N/A</v>
      </c>
    </row>
    <row r="3211" spans="1:1" ht="18" customHeight="1" x14ac:dyDescent="0.25">
      <c r="A3211" s="352" t="e">
        <f>MATCH(B3211,STUDIES!$A$4:$A$503,0)</f>
        <v>#N/A</v>
      </c>
    </row>
    <row r="3212" spans="1:1" ht="18" customHeight="1" x14ac:dyDescent="0.25">
      <c r="A3212" s="352" t="e">
        <f>MATCH(B3212,STUDIES!$A$4:$A$503,0)</f>
        <v>#N/A</v>
      </c>
    </row>
    <row r="3213" spans="1:1" ht="18" customHeight="1" x14ac:dyDescent="0.25">
      <c r="A3213" s="352" t="e">
        <f>MATCH(B3213,STUDIES!$A$4:$A$503,0)</f>
        <v>#N/A</v>
      </c>
    </row>
    <row r="3214" spans="1:1" ht="18" customHeight="1" x14ac:dyDescent="0.25">
      <c r="A3214" s="352" t="e">
        <f>MATCH(B3214,STUDIES!$A$4:$A$503,0)</f>
        <v>#N/A</v>
      </c>
    </row>
    <row r="3215" spans="1:1" ht="18" customHeight="1" x14ac:dyDescent="0.25">
      <c r="A3215" s="352" t="e">
        <f>MATCH(B3215,STUDIES!$A$4:$A$503,0)</f>
        <v>#N/A</v>
      </c>
    </row>
    <row r="3216" spans="1:1" ht="18" customHeight="1" x14ac:dyDescent="0.25">
      <c r="A3216" s="352" t="e">
        <f>MATCH(B3216,STUDIES!$A$4:$A$503,0)</f>
        <v>#N/A</v>
      </c>
    </row>
    <row r="3217" spans="1:1" ht="18" customHeight="1" x14ac:dyDescent="0.25">
      <c r="A3217" s="352" t="e">
        <f>MATCH(B3217,STUDIES!$A$4:$A$503,0)</f>
        <v>#N/A</v>
      </c>
    </row>
    <row r="3218" spans="1:1" ht="18" customHeight="1" x14ac:dyDescent="0.25">
      <c r="A3218" s="352" t="e">
        <f>MATCH(B3218,STUDIES!$A$4:$A$503,0)</f>
        <v>#N/A</v>
      </c>
    </row>
    <row r="3219" spans="1:1" ht="18" customHeight="1" x14ac:dyDescent="0.25">
      <c r="A3219" s="352" t="e">
        <f>MATCH(B3219,STUDIES!$A$4:$A$503,0)</f>
        <v>#N/A</v>
      </c>
    </row>
    <row r="3220" spans="1:1" ht="18" customHeight="1" x14ac:dyDescent="0.25">
      <c r="A3220" s="352" t="e">
        <f>MATCH(B3220,STUDIES!$A$4:$A$503,0)</f>
        <v>#N/A</v>
      </c>
    </row>
    <row r="3221" spans="1:1" ht="18" customHeight="1" x14ac:dyDescent="0.25">
      <c r="A3221" s="352" t="e">
        <f>MATCH(B3221,STUDIES!$A$4:$A$503,0)</f>
        <v>#N/A</v>
      </c>
    </row>
    <row r="3222" spans="1:1" ht="18" customHeight="1" x14ac:dyDescent="0.25">
      <c r="A3222" s="352" t="e">
        <f>MATCH(B3222,STUDIES!$A$4:$A$503,0)</f>
        <v>#N/A</v>
      </c>
    </row>
    <row r="3223" spans="1:1" ht="18" customHeight="1" x14ac:dyDescent="0.25">
      <c r="A3223" s="352" t="e">
        <f>MATCH(B3223,STUDIES!$A$4:$A$503,0)</f>
        <v>#N/A</v>
      </c>
    </row>
    <row r="3224" spans="1:1" ht="18" customHeight="1" x14ac:dyDescent="0.25">
      <c r="A3224" s="352" t="e">
        <f>MATCH(B3224,STUDIES!$A$4:$A$503,0)</f>
        <v>#N/A</v>
      </c>
    </row>
    <row r="3225" spans="1:1" ht="18" customHeight="1" x14ac:dyDescent="0.25">
      <c r="A3225" s="352" t="e">
        <f>MATCH(B3225,STUDIES!$A$4:$A$503,0)</f>
        <v>#N/A</v>
      </c>
    </row>
    <row r="3226" spans="1:1" ht="18" customHeight="1" x14ac:dyDescent="0.25">
      <c r="A3226" s="352" t="e">
        <f>MATCH(B3226,STUDIES!$A$4:$A$503,0)</f>
        <v>#N/A</v>
      </c>
    </row>
    <row r="3227" spans="1:1" ht="18" customHeight="1" x14ac:dyDescent="0.25">
      <c r="A3227" s="352" t="e">
        <f>MATCH(B3227,STUDIES!$A$4:$A$503,0)</f>
        <v>#N/A</v>
      </c>
    </row>
    <row r="3228" spans="1:1" ht="18" customHeight="1" x14ac:dyDescent="0.25">
      <c r="A3228" s="352" t="e">
        <f>MATCH(B3228,STUDIES!$A$4:$A$503,0)</f>
        <v>#N/A</v>
      </c>
    </row>
    <row r="3229" spans="1:1" ht="18" customHeight="1" x14ac:dyDescent="0.25">
      <c r="A3229" s="352" t="e">
        <f>MATCH(B3229,STUDIES!$A$4:$A$503,0)</f>
        <v>#N/A</v>
      </c>
    </row>
    <row r="3230" spans="1:1" ht="18" customHeight="1" x14ac:dyDescent="0.25">
      <c r="A3230" s="352" t="e">
        <f>MATCH(B3230,STUDIES!$A$4:$A$503,0)</f>
        <v>#N/A</v>
      </c>
    </row>
    <row r="3231" spans="1:1" ht="18" customHeight="1" x14ac:dyDescent="0.25">
      <c r="A3231" s="352" t="e">
        <f>MATCH(B3231,STUDIES!$A$4:$A$503,0)</f>
        <v>#N/A</v>
      </c>
    </row>
    <row r="3232" spans="1:1" ht="18" customHeight="1" x14ac:dyDescent="0.25">
      <c r="A3232" s="352" t="e">
        <f>MATCH(B3232,STUDIES!$A$4:$A$503,0)</f>
        <v>#N/A</v>
      </c>
    </row>
    <row r="3233" spans="1:1" ht="18" customHeight="1" x14ac:dyDescent="0.25">
      <c r="A3233" s="352" t="e">
        <f>MATCH(B3233,STUDIES!$A$4:$A$503,0)</f>
        <v>#N/A</v>
      </c>
    </row>
    <row r="3234" spans="1:1" ht="18" customHeight="1" x14ac:dyDescent="0.25">
      <c r="A3234" s="352" t="e">
        <f>MATCH(B3234,STUDIES!$A$4:$A$503,0)</f>
        <v>#N/A</v>
      </c>
    </row>
    <row r="3235" spans="1:1" ht="18" customHeight="1" x14ac:dyDescent="0.25">
      <c r="A3235" s="352" t="e">
        <f>MATCH(B3235,STUDIES!$A$4:$A$503,0)</f>
        <v>#N/A</v>
      </c>
    </row>
    <row r="3236" spans="1:1" ht="18" customHeight="1" x14ac:dyDescent="0.25">
      <c r="A3236" s="352" t="e">
        <f>MATCH(B3236,STUDIES!$A$4:$A$503,0)</f>
        <v>#N/A</v>
      </c>
    </row>
    <row r="3237" spans="1:1" ht="18" customHeight="1" x14ac:dyDescent="0.25">
      <c r="A3237" s="352" t="e">
        <f>MATCH(B3237,STUDIES!$A$4:$A$503,0)</f>
        <v>#N/A</v>
      </c>
    </row>
    <row r="3238" spans="1:1" ht="18" customHeight="1" x14ac:dyDescent="0.25">
      <c r="A3238" s="352" t="e">
        <f>MATCH(B3238,STUDIES!$A$4:$A$503,0)</f>
        <v>#N/A</v>
      </c>
    </row>
    <row r="3239" spans="1:1" ht="18" customHeight="1" x14ac:dyDescent="0.25">
      <c r="A3239" s="352" t="e">
        <f>MATCH(B3239,STUDIES!$A$4:$A$503,0)</f>
        <v>#N/A</v>
      </c>
    </row>
    <row r="3240" spans="1:1" ht="18" customHeight="1" x14ac:dyDescent="0.25">
      <c r="A3240" s="352" t="e">
        <f>MATCH(B3240,STUDIES!$A$4:$A$503,0)</f>
        <v>#N/A</v>
      </c>
    </row>
    <row r="3241" spans="1:1" ht="18" customHeight="1" x14ac:dyDescent="0.25">
      <c r="A3241" s="352" t="e">
        <f>MATCH(B3241,STUDIES!$A$4:$A$503,0)</f>
        <v>#N/A</v>
      </c>
    </row>
    <row r="3242" spans="1:1" ht="18" customHeight="1" x14ac:dyDescent="0.25">
      <c r="A3242" s="352" t="e">
        <f>MATCH(B3242,STUDIES!$A$4:$A$503,0)</f>
        <v>#N/A</v>
      </c>
    </row>
    <row r="3243" spans="1:1" ht="18" customHeight="1" x14ac:dyDescent="0.25">
      <c r="A3243" s="352" t="e">
        <f>MATCH(B3243,STUDIES!$A$4:$A$503,0)</f>
        <v>#N/A</v>
      </c>
    </row>
    <row r="3244" spans="1:1" ht="18" customHeight="1" x14ac:dyDescent="0.25">
      <c r="A3244" s="352" t="e">
        <f>MATCH(B3244,STUDIES!$A$4:$A$503,0)</f>
        <v>#N/A</v>
      </c>
    </row>
    <row r="3245" spans="1:1" ht="18" customHeight="1" x14ac:dyDescent="0.25">
      <c r="A3245" s="352" t="e">
        <f>MATCH(B3245,STUDIES!$A$4:$A$503,0)</f>
        <v>#N/A</v>
      </c>
    </row>
    <row r="3246" spans="1:1" ht="18" customHeight="1" x14ac:dyDescent="0.25">
      <c r="A3246" s="352" t="e">
        <f>MATCH(B3246,STUDIES!$A$4:$A$503,0)</f>
        <v>#N/A</v>
      </c>
    </row>
    <row r="3247" spans="1:1" ht="18" customHeight="1" x14ac:dyDescent="0.25">
      <c r="A3247" s="352" t="e">
        <f>MATCH(B3247,STUDIES!$A$4:$A$503,0)</f>
        <v>#N/A</v>
      </c>
    </row>
    <row r="3248" spans="1:1" ht="18" customHeight="1" x14ac:dyDescent="0.25">
      <c r="A3248" s="352" t="e">
        <f>MATCH(B3248,STUDIES!$A$4:$A$503,0)</f>
        <v>#N/A</v>
      </c>
    </row>
    <row r="3249" spans="1:1" ht="18" customHeight="1" x14ac:dyDescent="0.25">
      <c r="A3249" s="352" t="e">
        <f>MATCH(B3249,STUDIES!$A$4:$A$503,0)</f>
        <v>#N/A</v>
      </c>
    </row>
    <row r="3250" spans="1:1" ht="18" customHeight="1" x14ac:dyDescent="0.25">
      <c r="A3250" s="352" t="e">
        <f>MATCH(B3250,STUDIES!$A$4:$A$503,0)</f>
        <v>#N/A</v>
      </c>
    </row>
    <row r="3251" spans="1:1" ht="18" customHeight="1" x14ac:dyDescent="0.25">
      <c r="A3251" s="352" t="e">
        <f>MATCH(B3251,STUDIES!$A$4:$A$503,0)</f>
        <v>#N/A</v>
      </c>
    </row>
    <row r="3252" spans="1:1" ht="18" customHeight="1" x14ac:dyDescent="0.25">
      <c r="A3252" s="352" t="e">
        <f>MATCH(B3252,STUDIES!$A$4:$A$503,0)</f>
        <v>#N/A</v>
      </c>
    </row>
    <row r="3253" spans="1:1" ht="18" customHeight="1" x14ac:dyDescent="0.25">
      <c r="A3253" s="352" t="e">
        <f>MATCH(B3253,STUDIES!$A$4:$A$503,0)</f>
        <v>#N/A</v>
      </c>
    </row>
    <row r="3254" spans="1:1" ht="18" customHeight="1" x14ac:dyDescent="0.25">
      <c r="A3254" s="352" t="e">
        <f>MATCH(B3254,STUDIES!$A$4:$A$503,0)</f>
        <v>#N/A</v>
      </c>
    </row>
    <row r="3255" spans="1:1" ht="18" customHeight="1" x14ac:dyDescent="0.25">
      <c r="A3255" s="352" t="e">
        <f>MATCH(B3255,STUDIES!$A$4:$A$503,0)</f>
        <v>#N/A</v>
      </c>
    </row>
    <row r="3256" spans="1:1" ht="18" customHeight="1" x14ac:dyDescent="0.25">
      <c r="A3256" s="352" t="e">
        <f>MATCH(B3256,STUDIES!$A$4:$A$503,0)</f>
        <v>#N/A</v>
      </c>
    </row>
    <row r="3257" spans="1:1" ht="18" customHeight="1" x14ac:dyDescent="0.25">
      <c r="A3257" s="352" t="e">
        <f>MATCH(B3257,STUDIES!$A$4:$A$503,0)</f>
        <v>#N/A</v>
      </c>
    </row>
    <row r="3258" spans="1:1" ht="18" customHeight="1" x14ac:dyDescent="0.25">
      <c r="A3258" s="352" t="e">
        <f>MATCH(B3258,STUDIES!$A$4:$A$503,0)</f>
        <v>#N/A</v>
      </c>
    </row>
    <row r="3259" spans="1:1" ht="18" customHeight="1" x14ac:dyDescent="0.25">
      <c r="A3259" s="352" t="e">
        <f>MATCH(B3259,STUDIES!$A$4:$A$503,0)</f>
        <v>#N/A</v>
      </c>
    </row>
    <row r="3260" spans="1:1" ht="18" customHeight="1" x14ac:dyDescent="0.25">
      <c r="A3260" s="352" t="e">
        <f>MATCH(B3260,STUDIES!$A$4:$A$503,0)</f>
        <v>#N/A</v>
      </c>
    </row>
    <row r="3261" spans="1:1" ht="18" customHeight="1" x14ac:dyDescent="0.25">
      <c r="A3261" s="352" t="e">
        <f>MATCH(B3261,STUDIES!$A$4:$A$503,0)</f>
        <v>#N/A</v>
      </c>
    </row>
    <row r="3262" spans="1:1" ht="18" customHeight="1" x14ac:dyDescent="0.25">
      <c r="A3262" s="352" t="e">
        <f>MATCH(B3262,STUDIES!$A$4:$A$503,0)</f>
        <v>#N/A</v>
      </c>
    </row>
    <row r="3263" spans="1:1" ht="18" customHeight="1" x14ac:dyDescent="0.25">
      <c r="A3263" s="352" t="e">
        <f>MATCH(B3263,STUDIES!$A$4:$A$503,0)</f>
        <v>#N/A</v>
      </c>
    </row>
    <row r="3264" spans="1:1" ht="18" customHeight="1" x14ac:dyDescent="0.25">
      <c r="A3264" s="352" t="e">
        <f>MATCH(B3264,STUDIES!$A$4:$A$503,0)</f>
        <v>#N/A</v>
      </c>
    </row>
    <row r="3265" spans="1:1" ht="18" customHeight="1" x14ac:dyDescent="0.25">
      <c r="A3265" s="352" t="e">
        <f>MATCH(B3265,STUDIES!$A$4:$A$503,0)</f>
        <v>#N/A</v>
      </c>
    </row>
    <row r="3266" spans="1:1" ht="18" customHeight="1" x14ac:dyDescent="0.25">
      <c r="A3266" s="352" t="e">
        <f>MATCH(B3266,STUDIES!$A$4:$A$503,0)</f>
        <v>#N/A</v>
      </c>
    </row>
    <row r="3267" spans="1:1" ht="18" customHeight="1" x14ac:dyDescent="0.25">
      <c r="A3267" s="352" t="e">
        <f>MATCH(B3267,STUDIES!$A$4:$A$503,0)</f>
        <v>#N/A</v>
      </c>
    </row>
    <row r="3268" spans="1:1" ht="18" customHeight="1" x14ac:dyDescent="0.25">
      <c r="A3268" s="352" t="e">
        <f>MATCH(B3268,STUDIES!$A$4:$A$503,0)</f>
        <v>#N/A</v>
      </c>
    </row>
    <row r="3269" spans="1:1" ht="18" customHeight="1" x14ac:dyDescent="0.25">
      <c r="A3269" s="352" t="e">
        <f>MATCH(B3269,STUDIES!$A$4:$A$503,0)</f>
        <v>#N/A</v>
      </c>
    </row>
    <row r="3270" spans="1:1" ht="18" customHeight="1" x14ac:dyDescent="0.25">
      <c r="A3270" s="352" t="e">
        <f>MATCH(B3270,STUDIES!$A$4:$A$503,0)</f>
        <v>#N/A</v>
      </c>
    </row>
    <row r="3271" spans="1:1" ht="18" customHeight="1" x14ac:dyDescent="0.25">
      <c r="A3271" s="352" t="e">
        <f>MATCH(B3271,STUDIES!$A$4:$A$503,0)</f>
        <v>#N/A</v>
      </c>
    </row>
    <row r="3272" spans="1:1" ht="18" customHeight="1" x14ac:dyDescent="0.25">
      <c r="A3272" s="352" t="e">
        <f>MATCH(B3272,STUDIES!$A$4:$A$503,0)</f>
        <v>#N/A</v>
      </c>
    </row>
    <row r="3273" spans="1:1" ht="18" customHeight="1" x14ac:dyDescent="0.25">
      <c r="A3273" s="352" t="e">
        <f>MATCH(B3273,STUDIES!$A$4:$A$503,0)</f>
        <v>#N/A</v>
      </c>
    </row>
    <row r="3274" spans="1:1" ht="18" customHeight="1" x14ac:dyDescent="0.25">
      <c r="A3274" s="352" t="e">
        <f>MATCH(B3274,STUDIES!$A$4:$A$503,0)</f>
        <v>#N/A</v>
      </c>
    </row>
    <row r="3275" spans="1:1" ht="18" customHeight="1" x14ac:dyDescent="0.25">
      <c r="A3275" s="352" t="e">
        <f>MATCH(B3275,STUDIES!$A$4:$A$503,0)</f>
        <v>#N/A</v>
      </c>
    </row>
    <row r="3276" spans="1:1" ht="18" customHeight="1" x14ac:dyDescent="0.25">
      <c r="A3276" s="352" t="e">
        <f>MATCH(B3276,STUDIES!$A$4:$A$503,0)</f>
        <v>#N/A</v>
      </c>
    </row>
    <row r="3277" spans="1:1" ht="18" customHeight="1" x14ac:dyDescent="0.25">
      <c r="A3277" s="352" t="e">
        <f>MATCH(B3277,STUDIES!$A$4:$A$503,0)</f>
        <v>#N/A</v>
      </c>
    </row>
    <row r="3278" spans="1:1" ht="18" customHeight="1" x14ac:dyDescent="0.25">
      <c r="A3278" s="352" t="e">
        <f>MATCH(B3278,STUDIES!$A$4:$A$503,0)</f>
        <v>#N/A</v>
      </c>
    </row>
    <row r="3279" spans="1:1" ht="18" customHeight="1" x14ac:dyDescent="0.25">
      <c r="A3279" s="352" t="e">
        <f>MATCH(B3279,STUDIES!$A$4:$A$503,0)</f>
        <v>#N/A</v>
      </c>
    </row>
    <row r="3280" spans="1:1" ht="18" customHeight="1" x14ac:dyDescent="0.25">
      <c r="A3280" s="352" t="e">
        <f>MATCH(B3280,STUDIES!$A$4:$A$503,0)</f>
        <v>#N/A</v>
      </c>
    </row>
    <row r="3281" spans="1:1" ht="18" customHeight="1" x14ac:dyDescent="0.25">
      <c r="A3281" s="352" t="e">
        <f>MATCH(B3281,STUDIES!$A$4:$A$503,0)</f>
        <v>#N/A</v>
      </c>
    </row>
    <row r="3282" spans="1:1" ht="18" customHeight="1" x14ac:dyDescent="0.25">
      <c r="A3282" s="352" t="e">
        <f>MATCH(B3282,STUDIES!$A$4:$A$503,0)</f>
        <v>#N/A</v>
      </c>
    </row>
    <row r="3283" spans="1:1" ht="18" customHeight="1" x14ac:dyDescent="0.25">
      <c r="A3283" s="352" t="e">
        <f>MATCH(B3283,STUDIES!$A$4:$A$503,0)</f>
        <v>#N/A</v>
      </c>
    </row>
    <row r="3284" spans="1:1" ht="18" customHeight="1" x14ac:dyDescent="0.25">
      <c r="A3284" s="352" t="e">
        <f>MATCH(B3284,STUDIES!$A$4:$A$503,0)</f>
        <v>#N/A</v>
      </c>
    </row>
    <row r="3285" spans="1:1" ht="18" customHeight="1" x14ac:dyDescent="0.25">
      <c r="A3285" s="352" t="e">
        <f>MATCH(B3285,STUDIES!$A$4:$A$503,0)</f>
        <v>#N/A</v>
      </c>
    </row>
    <row r="3286" spans="1:1" ht="18" customHeight="1" x14ac:dyDescent="0.25">
      <c r="A3286" s="352" t="e">
        <f>MATCH(B3286,STUDIES!$A$4:$A$503,0)</f>
        <v>#N/A</v>
      </c>
    </row>
    <row r="3287" spans="1:1" ht="18" customHeight="1" x14ac:dyDescent="0.25">
      <c r="A3287" s="352" t="e">
        <f>MATCH(B3287,STUDIES!$A$4:$A$503,0)</f>
        <v>#N/A</v>
      </c>
    </row>
    <row r="3288" spans="1:1" ht="18" customHeight="1" x14ac:dyDescent="0.25">
      <c r="A3288" s="352" t="e">
        <f>MATCH(B3288,STUDIES!$A$4:$A$503,0)</f>
        <v>#N/A</v>
      </c>
    </row>
    <row r="3289" spans="1:1" ht="18" customHeight="1" x14ac:dyDescent="0.25">
      <c r="A3289" s="352" t="e">
        <f>MATCH(B3289,STUDIES!$A$4:$A$503,0)</f>
        <v>#N/A</v>
      </c>
    </row>
    <row r="3290" spans="1:1" ht="18" customHeight="1" x14ac:dyDescent="0.25">
      <c r="A3290" s="352" t="e">
        <f>MATCH(B3290,STUDIES!$A$4:$A$503,0)</f>
        <v>#N/A</v>
      </c>
    </row>
    <row r="3291" spans="1:1" ht="18" customHeight="1" x14ac:dyDescent="0.25">
      <c r="A3291" s="352" t="e">
        <f>MATCH(B3291,STUDIES!$A$4:$A$503,0)</f>
        <v>#N/A</v>
      </c>
    </row>
    <row r="3292" spans="1:1" ht="18" customHeight="1" x14ac:dyDescent="0.25">
      <c r="A3292" s="352" t="e">
        <f>MATCH(B3292,STUDIES!$A$4:$A$503,0)</f>
        <v>#N/A</v>
      </c>
    </row>
    <row r="3293" spans="1:1" ht="18" customHeight="1" x14ac:dyDescent="0.25">
      <c r="A3293" s="352" t="e">
        <f>MATCH(B3293,STUDIES!$A$4:$A$503,0)</f>
        <v>#N/A</v>
      </c>
    </row>
    <row r="3294" spans="1:1" ht="18" customHeight="1" x14ac:dyDescent="0.25">
      <c r="A3294" s="352" t="e">
        <f>MATCH(B3294,STUDIES!$A$4:$A$503,0)</f>
        <v>#N/A</v>
      </c>
    </row>
    <row r="3295" spans="1:1" ht="18" customHeight="1" x14ac:dyDescent="0.25">
      <c r="A3295" s="352" t="e">
        <f>MATCH(B3295,STUDIES!$A$4:$A$503,0)</f>
        <v>#N/A</v>
      </c>
    </row>
    <row r="3296" spans="1:1" ht="18" customHeight="1" x14ac:dyDescent="0.25">
      <c r="A3296" s="352" t="e">
        <f>MATCH(B3296,STUDIES!$A$4:$A$503,0)</f>
        <v>#N/A</v>
      </c>
    </row>
    <row r="3297" spans="1:1" ht="18" customHeight="1" x14ac:dyDescent="0.25">
      <c r="A3297" s="352" t="e">
        <f>MATCH(B3297,STUDIES!$A$4:$A$503,0)</f>
        <v>#N/A</v>
      </c>
    </row>
    <row r="3298" spans="1:1" ht="18" customHeight="1" x14ac:dyDescent="0.25">
      <c r="A3298" s="352" t="e">
        <f>MATCH(B3298,STUDIES!$A$4:$A$503,0)</f>
        <v>#N/A</v>
      </c>
    </row>
    <row r="3299" spans="1:1" ht="18" customHeight="1" x14ac:dyDescent="0.25">
      <c r="A3299" s="352" t="e">
        <f>MATCH(B3299,STUDIES!$A$4:$A$503,0)</f>
        <v>#N/A</v>
      </c>
    </row>
    <row r="3300" spans="1:1" ht="18" customHeight="1" x14ac:dyDescent="0.25">
      <c r="A3300" s="352" t="e">
        <f>MATCH(B3300,STUDIES!$A$4:$A$503,0)</f>
        <v>#N/A</v>
      </c>
    </row>
    <row r="3301" spans="1:1" ht="18" customHeight="1" x14ac:dyDescent="0.25">
      <c r="A3301" s="352" t="e">
        <f>MATCH(B3301,STUDIES!$A$4:$A$503,0)</f>
        <v>#N/A</v>
      </c>
    </row>
    <row r="3302" spans="1:1" ht="18" customHeight="1" x14ac:dyDescent="0.25">
      <c r="A3302" s="352" t="e">
        <f>MATCH(B3302,STUDIES!$A$4:$A$503,0)</f>
        <v>#N/A</v>
      </c>
    </row>
    <row r="3303" spans="1:1" ht="18" customHeight="1" x14ac:dyDescent="0.25">
      <c r="A3303" s="352" t="e">
        <f>MATCH(B3303,STUDIES!$A$4:$A$503,0)</f>
        <v>#N/A</v>
      </c>
    </row>
    <row r="3304" spans="1:1" ht="18" customHeight="1" x14ac:dyDescent="0.25">
      <c r="A3304" s="352" t="e">
        <f>MATCH(B3304,STUDIES!$A$4:$A$503,0)</f>
        <v>#N/A</v>
      </c>
    </row>
    <row r="3305" spans="1:1" ht="18" customHeight="1" x14ac:dyDescent="0.25">
      <c r="A3305" s="352" t="e">
        <f>MATCH(B3305,STUDIES!$A$4:$A$503,0)</f>
        <v>#N/A</v>
      </c>
    </row>
    <row r="3306" spans="1:1" ht="18" customHeight="1" x14ac:dyDescent="0.25">
      <c r="A3306" s="352" t="e">
        <f>MATCH(B3306,STUDIES!$A$4:$A$503,0)</f>
        <v>#N/A</v>
      </c>
    </row>
    <row r="3307" spans="1:1" ht="18" customHeight="1" x14ac:dyDescent="0.25">
      <c r="A3307" s="352" t="e">
        <f>MATCH(B3307,STUDIES!$A$4:$A$503,0)</f>
        <v>#N/A</v>
      </c>
    </row>
    <row r="3308" spans="1:1" ht="18" customHeight="1" x14ac:dyDescent="0.25">
      <c r="A3308" s="352" t="e">
        <f>MATCH(B3308,STUDIES!$A$4:$A$503,0)</f>
        <v>#N/A</v>
      </c>
    </row>
    <row r="3309" spans="1:1" ht="18" customHeight="1" x14ac:dyDescent="0.25">
      <c r="A3309" s="352" t="e">
        <f>MATCH(B3309,STUDIES!$A$4:$A$503,0)</f>
        <v>#N/A</v>
      </c>
    </row>
    <row r="3310" spans="1:1" ht="18" customHeight="1" x14ac:dyDescent="0.25">
      <c r="A3310" s="352" t="e">
        <f>MATCH(B3310,STUDIES!$A$4:$A$503,0)</f>
        <v>#N/A</v>
      </c>
    </row>
    <row r="3311" spans="1:1" ht="18" customHeight="1" x14ac:dyDescent="0.25">
      <c r="A3311" s="352" t="e">
        <f>MATCH(B3311,STUDIES!$A$4:$A$503,0)</f>
        <v>#N/A</v>
      </c>
    </row>
    <row r="3312" spans="1:1" ht="18" customHeight="1" x14ac:dyDescent="0.25">
      <c r="A3312" s="352" t="e">
        <f>MATCH(B3312,STUDIES!$A$4:$A$503,0)</f>
        <v>#N/A</v>
      </c>
    </row>
    <row r="3313" spans="1:1" ht="18" customHeight="1" x14ac:dyDescent="0.25">
      <c r="A3313" s="352" t="e">
        <f>MATCH(B3313,STUDIES!$A$4:$A$503,0)</f>
        <v>#N/A</v>
      </c>
    </row>
    <row r="3314" spans="1:1" ht="18" customHeight="1" x14ac:dyDescent="0.25">
      <c r="A3314" s="352" t="e">
        <f>MATCH(B3314,STUDIES!$A$4:$A$503,0)</f>
        <v>#N/A</v>
      </c>
    </row>
    <row r="3315" spans="1:1" ht="18" customHeight="1" x14ac:dyDescent="0.25">
      <c r="A3315" s="352" t="e">
        <f>MATCH(B3315,STUDIES!$A$4:$A$503,0)</f>
        <v>#N/A</v>
      </c>
    </row>
    <row r="3316" spans="1:1" ht="18" customHeight="1" x14ac:dyDescent="0.25">
      <c r="A3316" s="352" t="e">
        <f>MATCH(B3316,STUDIES!$A$4:$A$503,0)</f>
        <v>#N/A</v>
      </c>
    </row>
    <row r="3317" spans="1:1" ht="18" customHeight="1" x14ac:dyDescent="0.25">
      <c r="A3317" s="352" t="e">
        <f>MATCH(B3317,STUDIES!$A$4:$A$503,0)</f>
        <v>#N/A</v>
      </c>
    </row>
    <row r="3318" spans="1:1" ht="18" customHeight="1" x14ac:dyDescent="0.25">
      <c r="A3318" s="352" t="e">
        <f>MATCH(B3318,STUDIES!$A$4:$A$503,0)</f>
        <v>#N/A</v>
      </c>
    </row>
    <row r="3319" spans="1:1" ht="18" customHeight="1" x14ac:dyDescent="0.25">
      <c r="A3319" s="352" t="e">
        <f>MATCH(B3319,STUDIES!$A$4:$A$503,0)</f>
        <v>#N/A</v>
      </c>
    </row>
    <row r="3320" spans="1:1" ht="18" customHeight="1" x14ac:dyDescent="0.25">
      <c r="A3320" s="352" t="e">
        <f>MATCH(B3320,STUDIES!$A$4:$A$503,0)</f>
        <v>#N/A</v>
      </c>
    </row>
    <row r="3321" spans="1:1" ht="18" customHeight="1" x14ac:dyDescent="0.25">
      <c r="A3321" s="352" t="e">
        <f>MATCH(B3321,STUDIES!$A$4:$A$503,0)</f>
        <v>#N/A</v>
      </c>
    </row>
    <row r="3322" spans="1:1" ht="18" customHeight="1" x14ac:dyDescent="0.25">
      <c r="A3322" s="352" t="e">
        <f>MATCH(B3322,STUDIES!$A$4:$A$503,0)</f>
        <v>#N/A</v>
      </c>
    </row>
    <row r="3323" spans="1:1" ht="18" customHeight="1" x14ac:dyDescent="0.25">
      <c r="A3323" s="352" t="e">
        <f>MATCH(B3323,STUDIES!$A$4:$A$503,0)</f>
        <v>#N/A</v>
      </c>
    </row>
    <row r="3324" spans="1:1" ht="18" customHeight="1" x14ac:dyDescent="0.25">
      <c r="A3324" s="352" t="e">
        <f>MATCH(B3324,STUDIES!$A$4:$A$503,0)</f>
        <v>#N/A</v>
      </c>
    </row>
    <row r="3325" spans="1:1" ht="18" customHeight="1" x14ac:dyDescent="0.25">
      <c r="A3325" s="352" t="e">
        <f>MATCH(B3325,STUDIES!$A$4:$A$503,0)</f>
        <v>#N/A</v>
      </c>
    </row>
    <row r="3326" spans="1:1" ht="18" customHeight="1" x14ac:dyDescent="0.25">
      <c r="A3326" s="352" t="e">
        <f>MATCH(B3326,STUDIES!$A$4:$A$503,0)</f>
        <v>#N/A</v>
      </c>
    </row>
    <row r="3327" spans="1:1" ht="18" customHeight="1" x14ac:dyDescent="0.25">
      <c r="A3327" s="352" t="e">
        <f>MATCH(B3327,STUDIES!$A$4:$A$503,0)</f>
        <v>#N/A</v>
      </c>
    </row>
    <row r="3328" spans="1:1" ht="18" customHeight="1" x14ac:dyDescent="0.25">
      <c r="A3328" s="352" t="e">
        <f>MATCH(B3328,STUDIES!$A$4:$A$503,0)</f>
        <v>#N/A</v>
      </c>
    </row>
    <row r="3329" spans="1:1" ht="18" customHeight="1" x14ac:dyDescent="0.25">
      <c r="A3329" s="352" t="e">
        <f>MATCH(B3329,STUDIES!$A$4:$A$503,0)</f>
        <v>#N/A</v>
      </c>
    </row>
    <row r="3330" spans="1:1" ht="18" customHeight="1" x14ac:dyDescent="0.25">
      <c r="A3330" s="352" t="e">
        <f>MATCH(B3330,STUDIES!$A$4:$A$503,0)</f>
        <v>#N/A</v>
      </c>
    </row>
    <row r="3331" spans="1:1" ht="18" customHeight="1" x14ac:dyDescent="0.25">
      <c r="A3331" s="352" t="e">
        <f>MATCH(B3331,STUDIES!$A$4:$A$503,0)</f>
        <v>#N/A</v>
      </c>
    </row>
    <row r="3332" spans="1:1" ht="18" customHeight="1" x14ac:dyDescent="0.25">
      <c r="A3332" s="352" t="e">
        <f>MATCH(B3332,STUDIES!$A$4:$A$503,0)</f>
        <v>#N/A</v>
      </c>
    </row>
    <row r="3333" spans="1:1" ht="18" customHeight="1" x14ac:dyDescent="0.25">
      <c r="A3333" s="352" t="e">
        <f>MATCH(B3333,STUDIES!$A$4:$A$503,0)</f>
        <v>#N/A</v>
      </c>
    </row>
    <row r="3334" spans="1:1" ht="18" customHeight="1" x14ac:dyDescent="0.25">
      <c r="A3334" s="352" t="e">
        <f>MATCH(B3334,STUDIES!$A$4:$A$503,0)</f>
        <v>#N/A</v>
      </c>
    </row>
    <row r="3335" spans="1:1" ht="18" customHeight="1" x14ac:dyDescent="0.25">
      <c r="A3335" s="352" t="e">
        <f>MATCH(B3335,STUDIES!$A$4:$A$503,0)</f>
        <v>#N/A</v>
      </c>
    </row>
    <row r="3336" spans="1:1" ht="18" customHeight="1" x14ac:dyDescent="0.25">
      <c r="A3336" s="352" t="e">
        <f>MATCH(B3336,STUDIES!$A$4:$A$503,0)</f>
        <v>#N/A</v>
      </c>
    </row>
    <row r="3337" spans="1:1" ht="18" customHeight="1" x14ac:dyDescent="0.25">
      <c r="A3337" s="352" t="e">
        <f>MATCH(B3337,STUDIES!$A$4:$A$503,0)</f>
        <v>#N/A</v>
      </c>
    </row>
    <row r="3338" spans="1:1" ht="18" customHeight="1" x14ac:dyDescent="0.25">
      <c r="A3338" s="352" t="e">
        <f>MATCH(B3338,STUDIES!$A$4:$A$503,0)</f>
        <v>#N/A</v>
      </c>
    </row>
    <row r="3339" spans="1:1" ht="18" customHeight="1" x14ac:dyDescent="0.25">
      <c r="A3339" s="352" t="e">
        <f>MATCH(B3339,STUDIES!$A$4:$A$503,0)</f>
        <v>#N/A</v>
      </c>
    </row>
    <row r="3340" spans="1:1" ht="18" customHeight="1" x14ac:dyDescent="0.25">
      <c r="A3340" s="352" t="e">
        <f>MATCH(B3340,STUDIES!$A$4:$A$503,0)</f>
        <v>#N/A</v>
      </c>
    </row>
    <row r="3341" spans="1:1" ht="18" customHeight="1" x14ac:dyDescent="0.25">
      <c r="A3341" s="352" t="e">
        <f>MATCH(B3341,STUDIES!$A$4:$A$503,0)</f>
        <v>#N/A</v>
      </c>
    </row>
    <row r="3342" spans="1:1" ht="18" customHeight="1" x14ac:dyDescent="0.25">
      <c r="A3342" s="352" t="e">
        <f>MATCH(B3342,STUDIES!$A$4:$A$503,0)</f>
        <v>#N/A</v>
      </c>
    </row>
    <row r="3343" spans="1:1" ht="18" customHeight="1" x14ac:dyDescent="0.25">
      <c r="A3343" s="352" t="e">
        <f>MATCH(B3343,STUDIES!$A$4:$A$503,0)</f>
        <v>#N/A</v>
      </c>
    </row>
    <row r="3344" spans="1:1" ht="18" customHeight="1" x14ac:dyDescent="0.25">
      <c r="A3344" s="352" t="e">
        <f>MATCH(B3344,STUDIES!$A$4:$A$503,0)</f>
        <v>#N/A</v>
      </c>
    </row>
    <row r="3345" spans="1:1" ht="18" customHeight="1" x14ac:dyDescent="0.25">
      <c r="A3345" s="352" t="e">
        <f>MATCH(B3345,STUDIES!$A$4:$A$503,0)</f>
        <v>#N/A</v>
      </c>
    </row>
    <row r="3346" spans="1:1" ht="18" customHeight="1" x14ac:dyDescent="0.25">
      <c r="A3346" s="352" t="e">
        <f>MATCH(B3346,STUDIES!$A$4:$A$503,0)</f>
        <v>#N/A</v>
      </c>
    </row>
    <row r="3347" spans="1:1" ht="18" customHeight="1" x14ac:dyDescent="0.25">
      <c r="A3347" s="352" t="e">
        <f>MATCH(B3347,STUDIES!$A$4:$A$503,0)</f>
        <v>#N/A</v>
      </c>
    </row>
    <row r="3348" spans="1:1" ht="18" customHeight="1" x14ac:dyDescent="0.25">
      <c r="A3348" s="352" t="e">
        <f>MATCH(B3348,STUDIES!$A$4:$A$503,0)</f>
        <v>#N/A</v>
      </c>
    </row>
    <row r="3349" spans="1:1" ht="18" customHeight="1" x14ac:dyDescent="0.25">
      <c r="A3349" s="352" t="e">
        <f>MATCH(B3349,STUDIES!$A$4:$A$503,0)</f>
        <v>#N/A</v>
      </c>
    </row>
    <row r="3350" spans="1:1" ht="18" customHeight="1" x14ac:dyDescent="0.25">
      <c r="A3350" s="352" t="e">
        <f>MATCH(B3350,STUDIES!$A$4:$A$503,0)</f>
        <v>#N/A</v>
      </c>
    </row>
    <row r="3351" spans="1:1" ht="18" customHeight="1" x14ac:dyDescent="0.25">
      <c r="A3351" s="352" t="e">
        <f>MATCH(B3351,STUDIES!$A$4:$A$503,0)</f>
        <v>#N/A</v>
      </c>
    </row>
    <row r="3352" spans="1:1" ht="18" customHeight="1" x14ac:dyDescent="0.25">
      <c r="A3352" s="352" t="e">
        <f>MATCH(B3352,STUDIES!$A$4:$A$503,0)</f>
        <v>#N/A</v>
      </c>
    </row>
    <row r="3353" spans="1:1" ht="18" customHeight="1" x14ac:dyDescent="0.25">
      <c r="A3353" s="352" t="e">
        <f>MATCH(B3353,STUDIES!$A$4:$A$503,0)</f>
        <v>#N/A</v>
      </c>
    </row>
    <row r="3354" spans="1:1" ht="18" customHeight="1" x14ac:dyDescent="0.25">
      <c r="A3354" s="352" t="e">
        <f>MATCH(B3354,STUDIES!$A$4:$A$503,0)</f>
        <v>#N/A</v>
      </c>
    </row>
    <row r="3355" spans="1:1" ht="18" customHeight="1" x14ac:dyDescent="0.25">
      <c r="A3355" s="352" t="e">
        <f>MATCH(B3355,STUDIES!$A$4:$A$503,0)</f>
        <v>#N/A</v>
      </c>
    </row>
    <row r="3356" spans="1:1" ht="18" customHeight="1" x14ac:dyDescent="0.25">
      <c r="A3356" s="352" t="e">
        <f>MATCH(B3356,STUDIES!$A$4:$A$503,0)</f>
        <v>#N/A</v>
      </c>
    </row>
    <row r="3357" spans="1:1" ht="18" customHeight="1" x14ac:dyDescent="0.25">
      <c r="A3357" s="352" t="e">
        <f>MATCH(B3357,STUDIES!$A$4:$A$503,0)</f>
        <v>#N/A</v>
      </c>
    </row>
    <row r="3358" spans="1:1" ht="18" customHeight="1" x14ac:dyDescent="0.25">
      <c r="A3358" s="352" t="e">
        <f>MATCH(B3358,STUDIES!$A$4:$A$503,0)</f>
        <v>#N/A</v>
      </c>
    </row>
    <row r="3359" spans="1:1" ht="18" customHeight="1" x14ac:dyDescent="0.25">
      <c r="A3359" s="352" t="e">
        <f>MATCH(B3359,STUDIES!$A$4:$A$503,0)</f>
        <v>#N/A</v>
      </c>
    </row>
    <row r="3360" spans="1:1" ht="18" customHeight="1" x14ac:dyDescent="0.25">
      <c r="A3360" s="352" t="e">
        <f>MATCH(B3360,STUDIES!$A$4:$A$503,0)</f>
        <v>#N/A</v>
      </c>
    </row>
    <row r="3361" spans="1:1" ht="18" customHeight="1" x14ac:dyDescent="0.25">
      <c r="A3361" s="352" t="e">
        <f>MATCH(B3361,STUDIES!$A$4:$A$503,0)</f>
        <v>#N/A</v>
      </c>
    </row>
    <row r="3362" spans="1:1" ht="18" customHeight="1" x14ac:dyDescent="0.25">
      <c r="A3362" s="352" t="e">
        <f>MATCH(B3362,STUDIES!$A$4:$A$503,0)</f>
        <v>#N/A</v>
      </c>
    </row>
    <row r="3363" spans="1:1" ht="18" customHeight="1" x14ac:dyDescent="0.25">
      <c r="A3363" s="352" t="e">
        <f>MATCH(B3363,STUDIES!$A$4:$A$503,0)</f>
        <v>#N/A</v>
      </c>
    </row>
    <row r="3364" spans="1:1" ht="18" customHeight="1" x14ac:dyDescent="0.25">
      <c r="A3364" s="352" t="e">
        <f>MATCH(B3364,STUDIES!$A$4:$A$503,0)</f>
        <v>#N/A</v>
      </c>
    </row>
    <row r="3365" spans="1:1" ht="18" customHeight="1" x14ac:dyDescent="0.25">
      <c r="A3365" s="352" t="e">
        <f>MATCH(B3365,STUDIES!$A$4:$A$503,0)</f>
        <v>#N/A</v>
      </c>
    </row>
    <row r="3366" spans="1:1" ht="18" customHeight="1" x14ac:dyDescent="0.25">
      <c r="A3366" s="352" t="e">
        <f>MATCH(B3366,STUDIES!$A$4:$A$503,0)</f>
        <v>#N/A</v>
      </c>
    </row>
    <row r="3367" spans="1:1" ht="18" customHeight="1" x14ac:dyDescent="0.25">
      <c r="A3367" s="352" t="e">
        <f>MATCH(B3367,STUDIES!$A$4:$A$503,0)</f>
        <v>#N/A</v>
      </c>
    </row>
    <row r="3368" spans="1:1" ht="18" customHeight="1" x14ac:dyDescent="0.25">
      <c r="A3368" s="352" t="e">
        <f>MATCH(B3368,STUDIES!$A$4:$A$503,0)</f>
        <v>#N/A</v>
      </c>
    </row>
    <row r="3369" spans="1:1" ht="18" customHeight="1" x14ac:dyDescent="0.25">
      <c r="A3369" s="352" t="e">
        <f>MATCH(B3369,STUDIES!$A$4:$A$503,0)</f>
        <v>#N/A</v>
      </c>
    </row>
    <row r="3370" spans="1:1" ht="18" customHeight="1" x14ac:dyDescent="0.25">
      <c r="A3370" s="352" t="e">
        <f>MATCH(B3370,STUDIES!$A$4:$A$503,0)</f>
        <v>#N/A</v>
      </c>
    </row>
    <row r="3371" spans="1:1" ht="18" customHeight="1" x14ac:dyDescent="0.25">
      <c r="A3371" s="352" t="e">
        <f>MATCH(B3371,STUDIES!$A$4:$A$503,0)</f>
        <v>#N/A</v>
      </c>
    </row>
    <row r="3372" spans="1:1" ht="18" customHeight="1" x14ac:dyDescent="0.25">
      <c r="A3372" s="352" t="e">
        <f>MATCH(B3372,STUDIES!$A$4:$A$503,0)</f>
        <v>#N/A</v>
      </c>
    </row>
    <row r="3373" spans="1:1" ht="18" customHeight="1" x14ac:dyDescent="0.25">
      <c r="A3373" s="352" t="e">
        <f>MATCH(B3373,STUDIES!$A$4:$A$503,0)</f>
        <v>#N/A</v>
      </c>
    </row>
    <row r="3374" spans="1:1" ht="18" customHeight="1" x14ac:dyDescent="0.25">
      <c r="A3374" s="352" t="e">
        <f>MATCH(B3374,STUDIES!$A$4:$A$503,0)</f>
        <v>#N/A</v>
      </c>
    </row>
    <row r="3375" spans="1:1" ht="18" customHeight="1" x14ac:dyDescent="0.25">
      <c r="A3375" s="352" t="e">
        <f>MATCH(B3375,STUDIES!$A$4:$A$503,0)</f>
        <v>#N/A</v>
      </c>
    </row>
    <row r="3376" spans="1:1" ht="18" customHeight="1" x14ac:dyDescent="0.25">
      <c r="A3376" s="352" t="e">
        <f>MATCH(B3376,STUDIES!$A$4:$A$503,0)</f>
        <v>#N/A</v>
      </c>
    </row>
    <row r="3377" spans="1:1" ht="18" customHeight="1" x14ac:dyDescent="0.25">
      <c r="A3377" s="352" t="e">
        <f>MATCH(B3377,STUDIES!$A$4:$A$503,0)</f>
        <v>#N/A</v>
      </c>
    </row>
    <row r="3378" spans="1:1" ht="18" customHeight="1" x14ac:dyDescent="0.25">
      <c r="A3378" s="352" t="e">
        <f>MATCH(B3378,STUDIES!$A$4:$A$503,0)</f>
        <v>#N/A</v>
      </c>
    </row>
    <row r="3379" spans="1:1" ht="18" customHeight="1" x14ac:dyDescent="0.25">
      <c r="A3379" s="352" t="e">
        <f>MATCH(B3379,STUDIES!$A$4:$A$503,0)</f>
        <v>#N/A</v>
      </c>
    </row>
    <row r="3380" spans="1:1" ht="18" customHeight="1" x14ac:dyDescent="0.25">
      <c r="A3380" s="352" t="e">
        <f>MATCH(B3380,STUDIES!$A$4:$A$503,0)</f>
        <v>#N/A</v>
      </c>
    </row>
    <row r="3381" spans="1:1" ht="18" customHeight="1" x14ac:dyDescent="0.25">
      <c r="A3381" s="352" t="e">
        <f>MATCH(B3381,STUDIES!$A$4:$A$503,0)</f>
        <v>#N/A</v>
      </c>
    </row>
    <row r="3382" spans="1:1" ht="18" customHeight="1" x14ac:dyDescent="0.25">
      <c r="A3382" s="352" t="e">
        <f>MATCH(B3382,STUDIES!$A$4:$A$503,0)</f>
        <v>#N/A</v>
      </c>
    </row>
    <row r="3383" spans="1:1" ht="18" customHeight="1" x14ac:dyDescent="0.25">
      <c r="A3383" s="352" t="e">
        <f>MATCH(B3383,STUDIES!$A$4:$A$503,0)</f>
        <v>#N/A</v>
      </c>
    </row>
    <row r="3384" spans="1:1" ht="18" customHeight="1" x14ac:dyDescent="0.25">
      <c r="A3384" s="352" t="e">
        <f>MATCH(B3384,STUDIES!$A$4:$A$503,0)</f>
        <v>#N/A</v>
      </c>
    </row>
    <row r="3385" spans="1:1" ht="18" customHeight="1" x14ac:dyDescent="0.25">
      <c r="A3385" s="352" t="e">
        <f>MATCH(B3385,STUDIES!$A$4:$A$503,0)</f>
        <v>#N/A</v>
      </c>
    </row>
    <row r="3386" spans="1:1" ht="18" customHeight="1" x14ac:dyDescent="0.25">
      <c r="A3386" s="352" t="e">
        <f>MATCH(B3386,STUDIES!$A$4:$A$503,0)</f>
        <v>#N/A</v>
      </c>
    </row>
    <row r="3387" spans="1:1" ht="18" customHeight="1" x14ac:dyDescent="0.25">
      <c r="A3387" s="352" t="e">
        <f>MATCH(B3387,STUDIES!$A$4:$A$503,0)</f>
        <v>#N/A</v>
      </c>
    </row>
    <row r="3388" spans="1:1" ht="18" customHeight="1" x14ac:dyDescent="0.25">
      <c r="A3388" s="352" t="e">
        <f>MATCH(B3388,STUDIES!$A$4:$A$503,0)</f>
        <v>#N/A</v>
      </c>
    </row>
    <row r="3389" spans="1:1" ht="18" customHeight="1" x14ac:dyDescent="0.25">
      <c r="A3389" s="352" t="e">
        <f>MATCH(B3389,STUDIES!$A$4:$A$503,0)</f>
        <v>#N/A</v>
      </c>
    </row>
    <row r="3390" spans="1:1" ht="18" customHeight="1" x14ac:dyDescent="0.25">
      <c r="A3390" s="352" t="e">
        <f>MATCH(B3390,STUDIES!$A$4:$A$503,0)</f>
        <v>#N/A</v>
      </c>
    </row>
    <row r="3391" spans="1:1" ht="18" customHeight="1" x14ac:dyDescent="0.25">
      <c r="A3391" s="352" t="e">
        <f>MATCH(B3391,STUDIES!$A$4:$A$503,0)</f>
        <v>#N/A</v>
      </c>
    </row>
    <row r="3392" spans="1:1" ht="18" customHeight="1" x14ac:dyDescent="0.25">
      <c r="A3392" s="352" t="e">
        <f>MATCH(B3392,STUDIES!$A$4:$A$503,0)</f>
        <v>#N/A</v>
      </c>
    </row>
    <row r="3393" spans="1:1" ht="18" customHeight="1" x14ac:dyDescent="0.25">
      <c r="A3393" s="352" t="e">
        <f>MATCH(B3393,STUDIES!$A$4:$A$503,0)</f>
        <v>#N/A</v>
      </c>
    </row>
    <row r="3394" spans="1:1" ht="18" customHeight="1" x14ac:dyDescent="0.25">
      <c r="A3394" s="352" t="e">
        <f>MATCH(B3394,STUDIES!$A$4:$A$503,0)</f>
        <v>#N/A</v>
      </c>
    </row>
    <row r="3395" spans="1:1" ht="18" customHeight="1" x14ac:dyDescent="0.25">
      <c r="A3395" s="352" t="e">
        <f>MATCH(B3395,STUDIES!$A$4:$A$503,0)</f>
        <v>#N/A</v>
      </c>
    </row>
    <row r="3396" spans="1:1" ht="18" customHeight="1" x14ac:dyDescent="0.25">
      <c r="A3396" s="352" t="e">
        <f>MATCH(B3396,STUDIES!$A$4:$A$503,0)</f>
        <v>#N/A</v>
      </c>
    </row>
    <row r="3397" spans="1:1" ht="18" customHeight="1" x14ac:dyDescent="0.25">
      <c r="A3397" s="352" t="e">
        <f>MATCH(B3397,STUDIES!$A$4:$A$503,0)</f>
        <v>#N/A</v>
      </c>
    </row>
    <row r="3398" spans="1:1" ht="18" customHeight="1" x14ac:dyDescent="0.25">
      <c r="A3398" s="352" t="e">
        <f>MATCH(B3398,STUDIES!$A$4:$A$503,0)</f>
        <v>#N/A</v>
      </c>
    </row>
    <row r="3399" spans="1:1" ht="18" customHeight="1" x14ac:dyDescent="0.25">
      <c r="A3399" s="352" t="e">
        <f>MATCH(B3399,STUDIES!$A$4:$A$503,0)</f>
        <v>#N/A</v>
      </c>
    </row>
    <row r="3400" spans="1:1" ht="18" customHeight="1" x14ac:dyDescent="0.25">
      <c r="A3400" s="352" t="e">
        <f>MATCH(B3400,STUDIES!$A$4:$A$503,0)</f>
        <v>#N/A</v>
      </c>
    </row>
    <row r="3401" spans="1:1" ht="18" customHeight="1" x14ac:dyDescent="0.25">
      <c r="A3401" s="352" t="e">
        <f>MATCH(B3401,STUDIES!$A$4:$A$503,0)</f>
        <v>#N/A</v>
      </c>
    </row>
    <row r="3402" spans="1:1" ht="18" customHeight="1" x14ac:dyDescent="0.25">
      <c r="A3402" s="352" t="e">
        <f>MATCH(B3402,STUDIES!$A$4:$A$503,0)</f>
        <v>#N/A</v>
      </c>
    </row>
    <row r="3403" spans="1:1" ht="18" customHeight="1" x14ac:dyDescent="0.25">
      <c r="A3403" s="352" t="e">
        <f>MATCH(B3403,STUDIES!$A$4:$A$503,0)</f>
        <v>#N/A</v>
      </c>
    </row>
    <row r="3404" spans="1:1" ht="18" customHeight="1" x14ac:dyDescent="0.25">
      <c r="A3404" s="352" t="e">
        <f>MATCH(B3404,STUDIES!$A$4:$A$503,0)</f>
        <v>#N/A</v>
      </c>
    </row>
    <row r="3405" spans="1:1" ht="18" customHeight="1" x14ac:dyDescent="0.25">
      <c r="A3405" s="352" t="e">
        <f>MATCH(B3405,STUDIES!$A$4:$A$503,0)</f>
        <v>#N/A</v>
      </c>
    </row>
    <row r="3406" spans="1:1" ht="18" customHeight="1" x14ac:dyDescent="0.25">
      <c r="A3406" s="352" t="e">
        <f>MATCH(B3406,STUDIES!$A$4:$A$503,0)</f>
        <v>#N/A</v>
      </c>
    </row>
    <row r="3407" spans="1:1" ht="18" customHeight="1" x14ac:dyDescent="0.25">
      <c r="A3407" s="352" t="e">
        <f>MATCH(B3407,STUDIES!$A$4:$A$503,0)</f>
        <v>#N/A</v>
      </c>
    </row>
    <row r="3408" spans="1:1" ht="18" customHeight="1" x14ac:dyDescent="0.25">
      <c r="A3408" s="352" t="e">
        <f>MATCH(B3408,STUDIES!$A$4:$A$503,0)</f>
        <v>#N/A</v>
      </c>
    </row>
    <row r="3409" spans="1:1" ht="18" customHeight="1" x14ac:dyDescent="0.25">
      <c r="A3409" s="352" t="e">
        <f>MATCH(B3409,STUDIES!$A$4:$A$503,0)</f>
        <v>#N/A</v>
      </c>
    </row>
    <row r="3410" spans="1:1" ht="18" customHeight="1" x14ac:dyDescent="0.25">
      <c r="A3410" s="352" t="e">
        <f>MATCH(B3410,STUDIES!$A$4:$A$503,0)</f>
        <v>#N/A</v>
      </c>
    </row>
    <row r="3411" spans="1:1" ht="18" customHeight="1" x14ac:dyDescent="0.25">
      <c r="A3411" s="352" t="e">
        <f>MATCH(B3411,STUDIES!$A$4:$A$503,0)</f>
        <v>#N/A</v>
      </c>
    </row>
    <row r="3412" spans="1:1" ht="18" customHeight="1" x14ac:dyDescent="0.25">
      <c r="A3412" s="352" t="e">
        <f>MATCH(B3412,STUDIES!$A$4:$A$503,0)</f>
        <v>#N/A</v>
      </c>
    </row>
    <row r="3413" spans="1:1" ht="18" customHeight="1" x14ac:dyDescent="0.25">
      <c r="A3413" s="352" t="e">
        <f>MATCH(B3413,STUDIES!$A$4:$A$503,0)</f>
        <v>#N/A</v>
      </c>
    </row>
    <row r="3414" spans="1:1" ht="18" customHeight="1" x14ac:dyDescent="0.25">
      <c r="A3414" s="352" t="e">
        <f>MATCH(B3414,STUDIES!$A$4:$A$503,0)</f>
        <v>#N/A</v>
      </c>
    </row>
    <row r="3415" spans="1:1" ht="18" customHeight="1" x14ac:dyDescent="0.25">
      <c r="A3415" s="352" t="e">
        <f>MATCH(B3415,STUDIES!$A$4:$A$503,0)</f>
        <v>#N/A</v>
      </c>
    </row>
    <row r="3416" spans="1:1" ht="18" customHeight="1" x14ac:dyDescent="0.25">
      <c r="A3416" s="352" t="e">
        <f>MATCH(B3416,STUDIES!$A$4:$A$503,0)</f>
        <v>#N/A</v>
      </c>
    </row>
    <row r="3417" spans="1:1" ht="18" customHeight="1" x14ac:dyDescent="0.25">
      <c r="A3417" s="352" t="e">
        <f>MATCH(B3417,STUDIES!$A$4:$A$503,0)</f>
        <v>#N/A</v>
      </c>
    </row>
    <row r="3418" spans="1:1" ht="18" customHeight="1" x14ac:dyDescent="0.25">
      <c r="A3418" s="352" t="e">
        <f>MATCH(B3418,STUDIES!$A$4:$A$503,0)</f>
        <v>#N/A</v>
      </c>
    </row>
    <row r="3419" spans="1:1" ht="18" customHeight="1" x14ac:dyDescent="0.25">
      <c r="A3419" s="352" t="e">
        <f>MATCH(B3419,STUDIES!$A$4:$A$503,0)</f>
        <v>#N/A</v>
      </c>
    </row>
    <row r="3420" spans="1:1" ht="18" customHeight="1" x14ac:dyDescent="0.25">
      <c r="A3420" s="352" t="e">
        <f>MATCH(B3420,STUDIES!$A$4:$A$503,0)</f>
        <v>#N/A</v>
      </c>
    </row>
    <row r="3421" spans="1:1" ht="18" customHeight="1" x14ac:dyDescent="0.25">
      <c r="A3421" s="352" t="e">
        <f>MATCH(B3421,STUDIES!$A$4:$A$503,0)</f>
        <v>#N/A</v>
      </c>
    </row>
    <row r="3422" spans="1:1" ht="18" customHeight="1" x14ac:dyDescent="0.25">
      <c r="A3422" s="352" t="e">
        <f>MATCH(B3422,STUDIES!$A$4:$A$503,0)</f>
        <v>#N/A</v>
      </c>
    </row>
    <row r="3423" spans="1:1" ht="18" customHeight="1" x14ac:dyDescent="0.25">
      <c r="A3423" s="352" t="e">
        <f>MATCH(B3423,STUDIES!$A$4:$A$503,0)</f>
        <v>#N/A</v>
      </c>
    </row>
    <row r="3424" spans="1:1" ht="18" customHeight="1" x14ac:dyDescent="0.25">
      <c r="A3424" s="352" t="e">
        <f>MATCH(B3424,STUDIES!$A$4:$A$503,0)</f>
        <v>#N/A</v>
      </c>
    </row>
    <row r="3425" spans="1:1" ht="18" customHeight="1" x14ac:dyDescent="0.25">
      <c r="A3425" s="352" t="e">
        <f>MATCH(B3425,STUDIES!$A$4:$A$503,0)</f>
        <v>#N/A</v>
      </c>
    </row>
    <row r="3426" spans="1:1" ht="18" customHeight="1" x14ac:dyDescent="0.25">
      <c r="A3426" s="352" t="e">
        <f>MATCH(B3426,STUDIES!$A$4:$A$503,0)</f>
        <v>#N/A</v>
      </c>
    </row>
    <row r="3427" spans="1:1" ht="18" customHeight="1" x14ac:dyDescent="0.25">
      <c r="A3427" s="352" t="e">
        <f>MATCH(B3427,STUDIES!$A$4:$A$503,0)</f>
        <v>#N/A</v>
      </c>
    </row>
    <row r="3428" spans="1:1" ht="18" customHeight="1" x14ac:dyDescent="0.25">
      <c r="A3428" s="352" t="e">
        <f>MATCH(B3428,STUDIES!$A$4:$A$503,0)</f>
        <v>#N/A</v>
      </c>
    </row>
    <row r="3429" spans="1:1" ht="18" customHeight="1" x14ac:dyDescent="0.25">
      <c r="A3429" s="352" t="e">
        <f>MATCH(B3429,STUDIES!$A$4:$A$503,0)</f>
        <v>#N/A</v>
      </c>
    </row>
    <row r="3430" spans="1:1" ht="18" customHeight="1" x14ac:dyDescent="0.25">
      <c r="A3430" s="352" t="e">
        <f>MATCH(B3430,STUDIES!$A$4:$A$503,0)</f>
        <v>#N/A</v>
      </c>
    </row>
    <row r="3431" spans="1:1" ht="18" customHeight="1" x14ac:dyDescent="0.25">
      <c r="A3431" s="352" t="e">
        <f>MATCH(B3431,STUDIES!$A$4:$A$503,0)</f>
        <v>#N/A</v>
      </c>
    </row>
    <row r="3432" spans="1:1" ht="18" customHeight="1" x14ac:dyDescent="0.25">
      <c r="A3432" s="352" t="e">
        <f>MATCH(B3432,STUDIES!$A$4:$A$503,0)</f>
        <v>#N/A</v>
      </c>
    </row>
    <row r="3433" spans="1:1" ht="18" customHeight="1" x14ac:dyDescent="0.25">
      <c r="A3433" s="352" t="e">
        <f>MATCH(B3433,STUDIES!$A$4:$A$503,0)</f>
        <v>#N/A</v>
      </c>
    </row>
    <row r="3434" spans="1:1" ht="18" customHeight="1" x14ac:dyDescent="0.25">
      <c r="A3434" s="352" t="e">
        <f>MATCH(B3434,STUDIES!$A$4:$A$503,0)</f>
        <v>#N/A</v>
      </c>
    </row>
    <row r="3435" spans="1:1" ht="18" customHeight="1" x14ac:dyDescent="0.25">
      <c r="A3435" s="352" t="e">
        <f>MATCH(B3435,STUDIES!$A$4:$A$503,0)</f>
        <v>#N/A</v>
      </c>
    </row>
    <row r="3436" spans="1:1" ht="18" customHeight="1" x14ac:dyDescent="0.25">
      <c r="A3436" s="352" t="e">
        <f>MATCH(B3436,STUDIES!$A$4:$A$503,0)</f>
        <v>#N/A</v>
      </c>
    </row>
    <row r="3437" spans="1:1" ht="18" customHeight="1" x14ac:dyDescent="0.25">
      <c r="A3437" s="352" t="e">
        <f>MATCH(B3437,STUDIES!$A$4:$A$503,0)</f>
        <v>#N/A</v>
      </c>
    </row>
    <row r="3438" spans="1:1" ht="18" customHeight="1" x14ac:dyDescent="0.25">
      <c r="A3438" s="352" t="e">
        <f>MATCH(B3438,STUDIES!$A$4:$A$503,0)</f>
        <v>#N/A</v>
      </c>
    </row>
    <row r="3439" spans="1:1" ht="18" customHeight="1" x14ac:dyDescent="0.25">
      <c r="A3439" s="352" t="e">
        <f>MATCH(B3439,STUDIES!$A$4:$A$503,0)</f>
        <v>#N/A</v>
      </c>
    </row>
    <row r="3440" spans="1:1" ht="18" customHeight="1" x14ac:dyDescent="0.25">
      <c r="A3440" s="352" t="e">
        <f>MATCH(B3440,STUDIES!$A$4:$A$503,0)</f>
        <v>#N/A</v>
      </c>
    </row>
    <row r="3441" spans="1:1" ht="18" customHeight="1" x14ac:dyDescent="0.25">
      <c r="A3441" s="352" t="e">
        <f>MATCH(B3441,STUDIES!$A$4:$A$503,0)</f>
        <v>#N/A</v>
      </c>
    </row>
    <row r="3442" spans="1:1" ht="18" customHeight="1" x14ac:dyDescent="0.25">
      <c r="A3442" s="352" t="e">
        <f>MATCH(B3442,STUDIES!$A$4:$A$503,0)</f>
        <v>#N/A</v>
      </c>
    </row>
    <row r="3443" spans="1:1" ht="18" customHeight="1" x14ac:dyDescent="0.25">
      <c r="A3443" s="352" t="e">
        <f>MATCH(B3443,STUDIES!$A$4:$A$503,0)</f>
        <v>#N/A</v>
      </c>
    </row>
    <row r="3444" spans="1:1" ht="18" customHeight="1" x14ac:dyDescent="0.25">
      <c r="A3444" s="352" t="e">
        <f>MATCH(B3444,STUDIES!$A$4:$A$503,0)</f>
        <v>#N/A</v>
      </c>
    </row>
    <row r="3445" spans="1:1" ht="18" customHeight="1" x14ac:dyDescent="0.25">
      <c r="A3445" s="352" t="e">
        <f>MATCH(B3445,STUDIES!$A$4:$A$503,0)</f>
        <v>#N/A</v>
      </c>
    </row>
    <row r="3446" spans="1:1" ht="18" customHeight="1" x14ac:dyDescent="0.25">
      <c r="A3446" s="352" t="e">
        <f>MATCH(B3446,STUDIES!$A$4:$A$503,0)</f>
        <v>#N/A</v>
      </c>
    </row>
    <row r="3447" spans="1:1" ht="18" customHeight="1" x14ac:dyDescent="0.25">
      <c r="A3447" s="352" t="e">
        <f>MATCH(B3447,STUDIES!$A$4:$A$503,0)</f>
        <v>#N/A</v>
      </c>
    </row>
    <row r="3448" spans="1:1" ht="18" customHeight="1" x14ac:dyDescent="0.25">
      <c r="A3448" s="352" t="e">
        <f>MATCH(B3448,STUDIES!$A$4:$A$503,0)</f>
        <v>#N/A</v>
      </c>
    </row>
    <row r="3449" spans="1:1" ht="18" customHeight="1" x14ac:dyDescent="0.25">
      <c r="A3449" s="352" t="e">
        <f>MATCH(B3449,STUDIES!$A$4:$A$503,0)</f>
        <v>#N/A</v>
      </c>
    </row>
    <row r="3450" spans="1:1" ht="18" customHeight="1" x14ac:dyDescent="0.25">
      <c r="A3450" s="352" t="e">
        <f>MATCH(B3450,STUDIES!$A$4:$A$503,0)</f>
        <v>#N/A</v>
      </c>
    </row>
    <row r="3451" spans="1:1" ht="18" customHeight="1" x14ac:dyDescent="0.25">
      <c r="A3451" s="352" t="e">
        <f>MATCH(B3451,STUDIES!$A$4:$A$503,0)</f>
        <v>#N/A</v>
      </c>
    </row>
    <row r="3452" spans="1:1" ht="18" customHeight="1" x14ac:dyDescent="0.25">
      <c r="A3452" s="352" t="e">
        <f>MATCH(B3452,STUDIES!$A$4:$A$503,0)</f>
        <v>#N/A</v>
      </c>
    </row>
    <row r="3453" spans="1:1" ht="18" customHeight="1" x14ac:dyDescent="0.25">
      <c r="A3453" s="352" t="e">
        <f>MATCH(B3453,STUDIES!$A$4:$A$503,0)</f>
        <v>#N/A</v>
      </c>
    </row>
    <row r="3454" spans="1:1" ht="18" customHeight="1" x14ac:dyDescent="0.25">
      <c r="A3454" s="352" t="e">
        <f>MATCH(B3454,STUDIES!$A$4:$A$503,0)</f>
        <v>#N/A</v>
      </c>
    </row>
    <row r="3455" spans="1:1" ht="18" customHeight="1" x14ac:dyDescent="0.25">
      <c r="A3455" s="352" t="e">
        <f>MATCH(B3455,STUDIES!$A$4:$A$503,0)</f>
        <v>#N/A</v>
      </c>
    </row>
    <row r="3456" spans="1:1" ht="18" customHeight="1" x14ac:dyDescent="0.25">
      <c r="A3456" s="352" t="e">
        <f>MATCH(B3456,STUDIES!$A$4:$A$503,0)</f>
        <v>#N/A</v>
      </c>
    </row>
    <row r="3457" spans="1:1" ht="18" customHeight="1" x14ac:dyDescent="0.25">
      <c r="A3457" s="352" t="e">
        <f>MATCH(B3457,STUDIES!$A$4:$A$503,0)</f>
        <v>#N/A</v>
      </c>
    </row>
    <row r="3458" spans="1:1" ht="18" customHeight="1" x14ac:dyDescent="0.25">
      <c r="A3458" s="352" t="e">
        <f>MATCH(B3458,STUDIES!$A$4:$A$503,0)</f>
        <v>#N/A</v>
      </c>
    </row>
    <row r="3459" spans="1:1" ht="18" customHeight="1" x14ac:dyDescent="0.25">
      <c r="A3459" s="352" t="e">
        <f>MATCH(B3459,STUDIES!$A$4:$A$503,0)</f>
        <v>#N/A</v>
      </c>
    </row>
    <row r="3460" spans="1:1" ht="18" customHeight="1" x14ac:dyDescent="0.25">
      <c r="A3460" s="352" t="e">
        <f>MATCH(B3460,STUDIES!$A$4:$A$503,0)</f>
        <v>#N/A</v>
      </c>
    </row>
    <row r="3461" spans="1:1" ht="18" customHeight="1" x14ac:dyDescent="0.25">
      <c r="A3461" s="352" t="e">
        <f>MATCH(B3461,STUDIES!$A$4:$A$503,0)</f>
        <v>#N/A</v>
      </c>
    </row>
    <row r="3462" spans="1:1" ht="18" customHeight="1" x14ac:dyDescent="0.25">
      <c r="A3462" s="352" t="e">
        <f>MATCH(B3462,STUDIES!$A$4:$A$503,0)</f>
        <v>#N/A</v>
      </c>
    </row>
    <row r="3463" spans="1:1" ht="18" customHeight="1" x14ac:dyDescent="0.25">
      <c r="A3463" s="352" t="e">
        <f>MATCH(B3463,STUDIES!$A$4:$A$503,0)</f>
        <v>#N/A</v>
      </c>
    </row>
    <row r="3464" spans="1:1" ht="18" customHeight="1" x14ac:dyDescent="0.25">
      <c r="A3464" s="352" t="e">
        <f>MATCH(B3464,STUDIES!$A$4:$A$503,0)</f>
        <v>#N/A</v>
      </c>
    </row>
    <row r="3465" spans="1:1" ht="18" customHeight="1" x14ac:dyDescent="0.25">
      <c r="A3465" s="352" t="e">
        <f>MATCH(B3465,STUDIES!$A$4:$A$503,0)</f>
        <v>#N/A</v>
      </c>
    </row>
    <row r="3466" spans="1:1" ht="18" customHeight="1" x14ac:dyDescent="0.25">
      <c r="A3466" s="352" t="e">
        <f>MATCH(B3466,STUDIES!$A$4:$A$503,0)</f>
        <v>#N/A</v>
      </c>
    </row>
    <row r="3467" spans="1:1" ht="18" customHeight="1" x14ac:dyDescent="0.25">
      <c r="A3467" s="352" t="e">
        <f>MATCH(B3467,STUDIES!$A$4:$A$503,0)</f>
        <v>#N/A</v>
      </c>
    </row>
    <row r="3468" spans="1:1" ht="18" customHeight="1" x14ac:dyDescent="0.25">
      <c r="A3468" s="352" t="e">
        <f>MATCH(B3468,STUDIES!$A$4:$A$503,0)</f>
        <v>#N/A</v>
      </c>
    </row>
    <row r="3469" spans="1:1" ht="18" customHeight="1" x14ac:dyDescent="0.25">
      <c r="A3469" s="352" t="e">
        <f>MATCH(B3469,STUDIES!$A$4:$A$503,0)</f>
        <v>#N/A</v>
      </c>
    </row>
    <row r="3470" spans="1:1" ht="18" customHeight="1" x14ac:dyDescent="0.25">
      <c r="A3470" s="352" t="e">
        <f>MATCH(B3470,STUDIES!$A$4:$A$503,0)</f>
        <v>#N/A</v>
      </c>
    </row>
    <row r="3471" spans="1:1" ht="18" customHeight="1" x14ac:dyDescent="0.25">
      <c r="A3471" s="352" t="e">
        <f>MATCH(B3471,STUDIES!$A$4:$A$503,0)</f>
        <v>#N/A</v>
      </c>
    </row>
    <row r="3472" spans="1:1" ht="18" customHeight="1" x14ac:dyDescent="0.25">
      <c r="A3472" s="352" t="e">
        <f>MATCH(B3472,STUDIES!$A$4:$A$503,0)</f>
        <v>#N/A</v>
      </c>
    </row>
    <row r="3473" spans="1:1" ht="18" customHeight="1" x14ac:dyDescent="0.25">
      <c r="A3473" s="352" t="e">
        <f>MATCH(B3473,STUDIES!$A$4:$A$503,0)</f>
        <v>#N/A</v>
      </c>
    </row>
    <row r="3474" spans="1:1" ht="18" customHeight="1" x14ac:dyDescent="0.25">
      <c r="A3474" s="352" t="e">
        <f>MATCH(B3474,STUDIES!$A$4:$A$503,0)</f>
        <v>#N/A</v>
      </c>
    </row>
    <row r="3475" spans="1:1" ht="18" customHeight="1" x14ac:dyDescent="0.25">
      <c r="A3475" s="352" t="e">
        <f>MATCH(B3475,STUDIES!$A$4:$A$503,0)</f>
        <v>#N/A</v>
      </c>
    </row>
    <row r="3476" spans="1:1" ht="18" customHeight="1" x14ac:dyDescent="0.25">
      <c r="A3476" s="352" t="e">
        <f>MATCH(B3476,STUDIES!$A$4:$A$503,0)</f>
        <v>#N/A</v>
      </c>
    </row>
    <row r="3477" spans="1:1" ht="18" customHeight="1" x14ac:dyDescent="0.25">
      <c r="A3477" s="352" t="e">
        <f>MATCH(B3477,STUDIES!$A$4:$A$503,0)</f>
        <v>#N/A</v>
      </c>
    </row>
    <row r="3478" spans="1:1" ht="18" customHeight="1" x14ac:dyDescent="0.25">
      <c r="A3478" s="352" t="e">
        <f>MATCH(B3478,STUDIES!$A$4:$A$503,0)</f>
        <v>#N/A</v>
      </c>
    </row>
    <row r="3479" spans="1:1" ht="18" customHeight="1" x14ac:dyDescent="0.25">
      <c r="A3479" s="352" t="e">
        <f>MATCH(B3479,STUDIES!$A$4:$A$503,0)</f>
        <v>#N/A</v>
      </c>
    </row>
    <row r="3480" spans="1:1" ht="18" customHeight="1" x14ac:dyDescent="0.25">
      <c r="A3480" s="352" t="e">
        <f>MATCH(B3480,STUDIES!$A$4:$A$503,0)</f>
        <v>#N/A</v>
      </c>
    </row>
    <row r="3481" spans="1:1" ht="18" customHeight="1" x14ac:dyDescent="0.25">
      <c r="A3481" s="352" t="e">
        <f>MATCH(B3481,STUDIES!$A$4:$A$503,0)</f>
        <v>#N/A</v>
      </c>
    </row>
    <row r="3482" spans="1:1" ht="18" customHeight="1" x14ac:dyDescent="0.25">
      <c r="A3482" s="352" t="e">
        <f>MATCH(B3482,STUDIES!$A$4:$A$503,0)</f>
        <v>#N/A</v>
      </c>
    </row>
    <row r="3483" spans="1:1" ht="18" customHeight="1" x14ac:dyDescent="0.25">
      <c r="A3483" s="352" t="e">
        <f>MATCH(B3483,STUDIES!$A$4:$A$503,0)</f>
        <v>#N/A</v>
      </c>
    </row>
    <row r="3484" spans="1:1" ht="18" customHeight="1" x14ac:dyDescent="0.25">
      <c r="A3484" s="352" t="e">
        <f>MATCH(B3484,STUDIES!$A$4:$A$503,0)</f>
        <v>#N/A</v>
      </c>
    </row>
    <row r="3485" spans="1:1" ht="18" customHeight="1" x14ac:dyDescent="0.25">
      <c r="A3485" s="352" t="e">
        <f>MATCH(B3485,STUDIES!$A$4:$A$503,0)</f>
        <v>#N/A</v>
      </c>
    </row>
    <row r="3486" spans="1:1" ht="18" customHeight="1" x14ac:dyDescent="0.25">
      <c r="A3486" s="352" t="e">
        <f>MATCH(B3486,STUDIES!$A$4:$A$503,0)</f>
        <v>#N/A</v>
      </c>
    </row>
    <row r="3487" spans="1:1" ht="18" customHeight="1" x14ac:dyDescent="0.25">
      <c r="A3487" s="352" t="e">
        <f>MATCH(B3487,STUDIES!$A$4:$A$503,0)</f>
        <v>#N/A</v>
      </c>
    </row>
    <row r="3488" spans="1:1" ht="18" customHeight="1" x14ac:dyDescent="0.25">
      <c r="A3488" s="352" t="e">
        <f>MATCH(B3488,STUDIES!$A$4:$A$503,0)</f>
        <v>#N/A</v>
      </c>
    </row>
    <row r="3489" spans="1:1" ht="18" customHeight="1" x14ac:dyDescent="0.25">
      <c r="A3489" s="352" t="e">
        <f>MATCH(B3489,STUDIES!$A$4:$A$503,0)</f>
        <v>#N/A</v>
      </c>
    </row>
    <row r="3490" spans="1:1" ht="18" customHeight="1" x14ac:dyDescent="0.25">
      <c r="A3490" s="352" t="e">
        <f>MATCH(B3490,STUDIES!$A$4:$A$503,0)</f>
        <v>#N/A</v>
      </c>
    </row>
    <row r="3491" spans="1:1" ht="18" customHeight="1" x14ac:dyDescent="0.25">
      <c r="A3491" s="352" t="e">
        <f>MATCH(B3491,STUDIES!$A$4:$A$503,0)</f>
        <v>#N/A</v>
      </c>
    </row>
    <row r="3492" spans="1:1" ht="18" customHeight="1" x14ac:dyDescent="0.25">
      <c r="A3492" s="352" t="e">
        <f>MATCH(B3492,STUDIES!$A$4:$A$503,0)</f>
        <v>#N/A</v>
      </c>
    </row>
    <row r="3493" spans="1:1" ht="18" customHeight="1" x14ac:dyDescent="0.25">
      <c r="A3493" s="352" t="e">
        <f>MATCH(B3493,STUDIES!$A$4:$A$503,0)</f>
        <v>#N/A</v>
      </c>
    </row>
    <row r="3494" spans="1:1" ht="18" customHeight="1" x14ac:dyDescent="0.25">
      <c r="A3494" s="352" t="e">
        <f>MATCH(B3494,STUDIES!$A$4:$A$503,0)</f>
        <v>#N/A</v>
      </c>
    </row>
    <row r="3495" spans="1:1" ht="18" customHeight="1" x14ac:dyDescent="0.25">
      <c r="A3495" s="352" t="e">
        <f>MATCH(B3495,STUDIES!$A$4:$A$503,0)</f>
        <v>#N/A</v>
      </c>
    </row>
    <row r="3496" spans="1:1" ht="18" customHeight="1" x14ac:dyDescent="0.25">
      <c r="A3496" s="352" t="e">
        <f>MATCH(B3496,STUDIES!$A$4:$A$503,0)</f>
        <v>#N/A</v>
      </c>
    </row>
    <row r="3497" spans="1:1" ht="18" customHeight="1" x14ac:dyDescent="0.25">
      <c r="A3497" s="352" t="e">
        <f>MATCH(B3497,STUDIES!$A$4:$A$503,0)</f>
        <v>#N/A</v>
      </c>
    </row>
    <row r="3498" spans="1:1" ht="18" customHeight="1" x14ac:dyDescent="0.25">
      <c r="A3498" s="352" t="e">
        <f>MATCH(B3498,STUDIES!$A$4:$A$503,0)</f>
        <v>#N/A</v>
      </c>
    </row>
    <row r="3499" spans="1:1" ht="18" customHeight="1" x14ac:dyDescent="0.25">
      <c r="A3499" s="352" t="e">
        <f>MATCH(B3499,STUDIES!$A$4:$A$503,0)</f>
        <v>#N/A</v>
      </c>
    </row>
    <row r="3500" spans="1:1" ht="18" customHeight="1" x14ac:dyDescent="0.25">
      <c r="A3500" s="352" t="e">
        <f>MATCH(B3500,STUDIES!$A$4:$A$503,0)</f>
        <v>#N/A</v>
      </c>
    </row>
    <row r="3501" spans="1:1" ht="18" customHeight="1" x14ac:dyDescent="0.25">
      <c r="A3501" s="352" t="e">
        <f>MATCH(B3501,STUDIES!$A$4:$A$503,0)</f>
        <v>#N/A</v>
      </c>
    </row>
    <row r="3502" spans="1:1" ht="18" customHeight="1" x14ac:dyDescent="0.25">
      <c r="A3502" s="352" t="e">
        <f>MATCH(B3502,STUDIES!$A$4:$A$503,0)</f>
        <v>#N/A</v>
      </c>
    </row>
    <row r="3503" spans="1:1" ht="18" customHeight="1" x14ac:dyDescent="0.25">
      <c r="A3503" s="352" t="e">
        <f>MATCH(B3503,STUDIES!$A$4:$A$503,0)</f>
        <v>#N/A</v>
      </c>
    </row>
    <row r="3504" spans="1:1" ht="18" customHeight="1" x14ac:dyDescent="0.25">
      <c r="A3504" s="352" t="e">
        <f>MATCH(B3504,STUDIES!$A$4:$A$503,0)</f>
        <v>#N/A</v>
      </c>
    </row>
    <row r="3505" spans="1:1" ht="18" customHeight="1" x14ac:dyDescent="0.25">
      <c r="A3505" s="352" t="e">
        <f>MATCH(B3505,STUDIES!$A$4:$A$503,0)</f>
        <v>#N/A</v>
      </c>
    </row>
    <row r="3506" spans="1:1" ht="18" customHeight="1" x14ac:dyDescent="0.25">
      <c r="A3506" s="352" t="e">
        <f>MATCH(B3506,STUDIES!$A$4:$A$503,0)</f>
        <v>#N/A</v>
      </c>
    </row>
    <row r="3507" spans="1:1" ht="18" customHeight="1" x14ac:dyDescent="0.25">
      <c r="A3507" s="352" t="e">
        <f>MATCH(B3507,STUDIES!$A$4:$A$503,0)</f>
        <v>#N/A</v>
      </c>
    </row>
    <row r="3508" spans="1:1" ht="18" customHeight="1" x14ac:dyDescent="0.25">
      <c r="A3508" s="352" t="e">
        <f>MATCH(B3508,STUDIES!$A$4:$A$503,0)</f>
        <v>#N/A</v>
      </c>
    </row>
    <row r="3509" spans="1:1" ht="18" customHeight="1" x14ac:dyDescent="0.25">
      <c r="A3509" s="352" t="e">
        <f>MATCH(B3509,STUDIES!$A$4:$A$503,0)</f>
        <v>#N/A</v>
      </c>
    </row>
    <row r="3510" spans="1:1" ht="18" customHeight="1" x14ac:dyDescent="0.25">
      <c r="A3510" s="352" t="e">
        <f>MATCH(B3510,STUDIES!$A$4:$A$503,0)</f>
        <v>#N/A</v>
      </c>
    </row>
    <row r="3511" spans="1:1" ht="18" customHeight="1" x14ac:dyDescent="0.25">
      <c r="A3511" s="352" t="e">
        <f>MATCH(B3511,STUDIES!$A$4:$A$503,0)</f>
        <v>#N/A</v>
      </c>
    </row>
    <row r="3512" spans="1:1" ht="18" customHeight="1" x14ac:dyDescent="0.25">
      <c r="A3512" s="352" t="e">
        <f>MATCH(B3512,STUDIES!$A$4:$A$503,0)</f>
        <v>#N/A</v>
      </c>
    </row>
    <row r="3513" spans="1:1" ht="18" customHeight="1" x14ac:dyDescent="0.25">
      <c r="A3513" s="352" t="e">
        <f>MATCH(B3513,STUDIES!$A$4:$A$503,0)</f>
        <v>#N/A</v>
      </c>
    </row>
    <row r="3514" spans="1:1" ht="18" customHeight="1" x14ac:dyDescent="0.25">
      <c r="A3514" s="352" t="e">
        <f>MATCH(B3514,STUDIES!$A$4:$A$503,0)</f>
        <v>#N/A</v>
      </c>
    </row>
    <row r="3515" spans="1:1" ht="18" customHeight="1" x14ac:dyDescent="0.25">
      <c r="A3515" s="352" t="e">
        <f>MATCH(B3515,STUDIES!$A$4:$A$503,0)</f>
        <v>#N/A</v>
      </c>
    </row>
    <row r="3516" spans="1:1" ht="18" customHeight="1" x14ac:dyDescent="0.25">
      <c r="A3516" s="352" t="e">
        <f>MATCH(B3516,STUDIES!$A$4:$A$503,0)</f>
        <v>#N/A</v>
      </c>
    </row>
    <row r="3517" spans="1:1" ht="18" customHeight="1" x14ac:dyDescent="0.25">
      <c r="A3517" s="352" t="e">
        <f>MATCH(B3517,STUDIES!$A$4:$A$503,0)</f>
        <v>#N/A</v>
      </c>
    </row>
    <row r="3518" spans="1:1" ht="18" customHeight="1" x14ac:dyDescent="0.25">
      <c r="A3518" s="352" t="e">
        <f>MATCH(B3518,STUDIES!$A$4:$A$503,0)</f>
        <v>#N/A</v>
      </c>
    </row>
    <row r="3519" spans="1:1" ht="18" customHeight="1" x14ac:dyDescent="0.25">
      <c r="A3519" s="352" t="e">
        <f>MATCH(B3519,STUDIES!$A$4:$A$503,0)</f>
        <v>#N/A</v>
      </c>
    </row>
    <row r="3520" spans="1:1" ht="18" customHeight="1" x14ac:dyDescent="0.25">
      <c r="A3520" s="352" t="e">
        <f>MATCH(B3520,STUDIES!$A$4:$A$503,0)</f>
        <v>#N/A</v>
      </c>
    </row>
    <row r="3521" spans="1:1" ht="18" customHeight="1" x14ac:dyDescent="0.25">
      <c r="A3521" s="352" t="e">
        <f>MATCH(B3521,STUDIES!$A$4:$A$503,0)</f>
        <v>#N/A</v>
      </c>
    </row>
    <row r="3522" spans="1:1" ht="18" customHeight="1" x14ac:dyDescent="0.25">
      <c r="A3522" s="352" t="e">
        <f>MATCH(B3522,STUDIES!$A$4:$A$503,0)</f>
        <v>#N/A</v>
      </c>
    </row>
    <row r="3523" spans="1:1" ht="18" customHeight="1" x14ac:dyDescent="0.25">
      <c r="A3523" s="352" t="e">
        <f>MATCH(B3523,STUDIES!$A$4:$A$503,0)</f>
        <v>#N/A</v>
      </c>
    </row>
    <row r="3524" spans="1:1" ht="18" customHeight="1" x14ac:dyDescent="0.25">
      <c r="A3524" s="352" t="e">
        <f>MATCH(B3524,STUDIES!$A$4:$A$503,0)</f>
        <v>#N/A</v>
      </c>
    </row>
    <row r="3525" spans="1:1" ht="18" customHeight="1" x14ac:dyDescent="0.25">
      <c r="A3525" s="352" t="e">
        <f>MATCH(B3525,STUDIES!$A$4:$A$503,0)</f>
        <v>#N/A</v>
      </c>
    </row>
    <row r="3526" spans="1:1" ht="18" customHeight="1" x14ac:dyDescent="0.25">
      <c r="A3526" s="352" t="e">
        <f>MATCH(B3526,STUDIES!$A$4:$A$503,0)</f>
        <v>#N/A</v>
      </c>
    </row>
    <row r="3527" spans="1:1" ht="18" customHeight="1" x14ac:dyDescent="0.25">
      <c r="A3527" s="352" t="e">
        <f>MATCH(B3527,STUDIES!$A$4:$A$503,0)</f>
        <v>#N/A</v>
      </c>
    </row>
    <row r="3528" spans="1:1" ht="18" customHeight="1" x14ac:dyDescent="0.25">
      <c r="A3528" s="352" t="e">
        <f>MATCH(B3528,STUDIES!$A$4:$A$503,0)</f>
        <v>#N/A</v>
      </c>
    </row>
    <row r="3529" spans="1:1" ht="18" customHeight="1" x14ac:dyDescent="0.25">
      <c r="A3529" s="352" t="e">
        <f>MATCH(B3529,STUDIES!$A$4:$A$503,0)</f>
        <v>#N/A</v>
      </c>
    </row>
    <row r="3530" spans="1:1" ht="18" customHeight="1" x14ac:dyDescent="0.25">
      <c r="A3530" s="352" t="e">
        <f>MATCH(B3530,STUDIES!$A$4:$A$503,0)</f>
        <v>#N/A</v>
      </c>
    </row>
    <row r="3531" spans="1:1" ht="18" customHeight="1" x14ac:dyDescent="0.25">
      <c r="A3531" s="352" t="e">
        <f>MATCH(B3531,STUDIES!$A$4:$A$503,0)</f>
        <v>#N/A</v>
      </c>
    </row>
    <row r="3532" spans="1:1" ht="18" customHeight="1" x14ac:dyDescent="0.25">
      <c r="A3532" s="352" t="e">
        <f>MATCH(B3532,STUDIES!$A$4:$A$503,0)</f>
        <v>#N/A</v>
      </c>
    </row>
    <row r="3533" spans="1:1" ht="18" customHeight="1" x14ac:dyDescent="0.25">
      <c r="A3533" s="352" t="e">
        <f>MATCH(B3533,STUDIES!$A$4:$A$503,0)</f>
        <v>#N/A</v>
      </c>
    </row>
    <row r="3534" spans="1:1" ht="18" customHeight="1" x14ac:dyDescent="0.25">
      <c r="A3534" s="352" t="e">
        <f>MATCH(B3534,STUDIES!$A$4:$A$503,0)</f>
        <v>#N/A</v>
      </c>
    </row>
    <row r="3535" spans="1:1" ht="18" customHeight="1" x14ac:dyDescent="0.25">
      <c r="A3535" s="352" t="e">
        <f>MATCH(B3535,STUDIES!$A$4:$A$503,0)</f>
        <v>#N/A</v>
      </c>
    </row>
    <row r="3536" spans="1:1" ht="18" customHeight="1" x14ac:dyDescent="0.25">
      <c r="A3536" s="352" t="e">
        <f>MATCH(B3536,STUDIES!$A$4:$A$503,0)</f>
        <v>#N/A</v>
      </c>
    </row>
    <row r="3537" spans="1:1" ht="18" customHeight="1" x14ac:dyDescent="0.25">
      <c r="A3537" s="352" t="e">
        <f>MATCH(B3537,STUDIES!$A$4:$A$503,0)</f>
        <v>#N/A</v>
      </c>
    </row>
    <row r="3538" spans="1:1" ht="18" customHeight="1" x14ac:dyDescent="0.25">
      <c r="A3538" s="352" t="e">
        <f>MATCH(B3538,STUDIES!$A$4:$A$503,0)</f>
        <v>#N/A</v>
      </c>
    </row>
    <row r="3539" spans="1:1" ht="18" customHeight="1" x14ac:dyDescent="0.25">
      <c r="A3539" s="352" t="e">
        <f>MATCH(B3539,STUDIES!$A$4:$A$503,0)</f>
        <v>#N/A</v>
      </c>
    </row>
    <row r="3540" spans="1:1" ht="18" customHeight="1" x14ac:dyDescent="0.25">
      <c r="A3540" s="352" t="e">
        <f>MATCH(B3540,STUDIES!$A$4:$A$503,0)</f>
        <v>#N/A</v>
      </c>
    </row>
    <row r="3541" spans="1:1" ht="18" customHeight="1" x14ac:dyDescent="0.25">
      <c r="A3541" s="352" t="e">
        <f>MATCH(B3541,STUDIES!$A$4:$A$503,0)</f>
        <v>#N/A</v>
      </c>
    </row>
    <row r="3542" spans="1:1" ht="18" customHeight="1" x14ac:dyDescent="0.25">
      <c r="A3542" s="352" t="e">
        <f>MATCH(B3542,STUDIES!$A$4:$A$503,0)</f>
        <v>#N/A</v>
      </c>
    </row>
    <row r="3543" spans="1:1" ht="18" customHeight="1" x14ac:dyDescent="0.25">
      <c r="A3543" s="352" t="e">
        <f>MATCH(B3543,STUDIES!$A$4:$A$503,0)</f>
        <v>#N/A</v>
      </c>
    </row>
    <row r="3544" spans="1:1" ht="18" customHeight="1" x14ac:dyDescent="0.25">
      <c r="A3544" s="352" t="e">
        <f>MATCH(B3544,STUDIES!$A$4:$A$503,0)</f>
        <v>#N/A</v>
      </c>
    </row>
    <row r="3545" spans="1:1" ht="18" customHeight="1" x14ac:dyDescent="0.25">
      <c r="A3545" s="352" t="e">
        <f>MATCH(B3545,STUDIES!$A$4:$A$503,0)</f>
        <v>#N/A</v>
      </c>
    </row>
    <row r="3546" spans="1:1" ht="18" customHeight="1" x14ac:dyDescent="0.25">
      <c r="A3546" s="352" t="e">
        <f>MATCH(B3546,STUDIES!$A$4:$A$503,0)</f>
        <v>#N/A</v>
      </c>
    </row>
    <row r="3547" spans="1:1" ht="18" customHeight="1" x14ac:dyDescent="0.25">
      <c r="A3547" s="352" t="e">
        <f>MATCH(B3547,STUDIES!$A$4:$A$503,0)</f>
        <v>#N/A</v>
      </c>
    </row>
    <row r="3548" spans="1:1" ht="18" customHeight="1" x14ac:dyDescent="0.25">
      <c r="A3548" s="352" t="e">
        <f>MATCH(B3548,STUDIES!$A$4:$A$503,0)</f>
        <v>#N/A</v>
      </c>
    </row>
    <row r="3549" spans="1:1" ht="18" customHeight="1" x14ac:dyDescent="0.25">
      <c r="A3549" s="352" t="e">
        <f>MATCH(B3549,STUDIES!$A$4:$A$503,0)</f>
        <v>#N/A</v>
      </c>
    </row>
    <row r="3550" spans="1:1" ht="18" customHeight="1" x14ac:dyDescent="0.25">
      <c r="A3550" s="352" t="e">
        <f>MATCH(B3550,STUDIES!$A$4:$A$503,0)</f>
        <v>#N/A</v>
      </c>
    </row>
    <row r="3551" spans="1:1" ht="18" customHeight="1" x14ac:dyDescent="0.25">
      <c r="A3551" s="352" t="e">
        <f>MATCH(B3551,STUDIES!$A$4:$A$503,0)</f>
        <v>#N/A</v>
      </c>
    </row>
    <row r="3552" spans="1:1" ht="18" customHeight="1" x14ac:dyDescent="0.25">
      <c r="A3552" s="352" t="e">
        <f>MATCH(B3552,STUDIES!$A$4:$A$503,0)</f>
        <v>#N/A</v>
      </c>
    </row>
    <row r="3553" spans="1:1" ht="18" customHeight="1" x14ac:dyDescent="0.25">
      <c r="A3553" s="352" t="e">
        <f>MATCH(B3553,STUDIES!$A$4:$A$503,0)</f>
        <v>#N/A</v>
      </c>
    </row>
    <row r="3554" spans="1:1" ht="18" customHeight="1" x14ac:dyDescent="0.25">
      <c r="A3554" s="352" t="e">
        <f>MATCH(B3554,STUDIES!$A$4:$A$503,0)</f>
        <v>#N/A</v>
      </c>
    </row>
    <row r="3555" spans="1:1" ht="18" customHeight="1" x14ac:dyDescent="0.25">
      <c r="A3555" s="352" t="e">
        <f>MATCH(B3555,STUDIES!$A$4:$A$503,0)</f>
        <v>#N/A</v>
      </c>
    </row>
    <row r="3556" spans="1:1" ht="18" customHeight="1" x14ac:dyDescent="0.25">
      <c r="A3556" s="352" t="e">
        <f>MATCH(B3556,STUDIES!$A$4:$A$503,0)</f>
        <v>#N/A</v>
      </c>
    </row>
    <row r="3557" spans="1:1" ht="18" customHeight="1" x14ac:dyDescent="0.25">
      <c r="A3557" s="352" t="e">
        <f>MATCH(B3557,STUDIES!$A$4:$A$503,0)</f>
        <v>#N/A</v>
      </c>
    </row>
    <row r="3558" spans="1:1" ht="18" customHeight="1" x14ac:dyDescent="0.25">
      <c r="A3558" s="352" t="e">
        <f>MATCH(B3558,STUDIES!$A$4:$A$503,0)</f>
        <v>#N/A</v>
      </c>
    </row>
    <row r="3559" spans="1:1" ht="18" customHeight="1" x14ac:dyDescent="0.25">
      <c r="A3559" s="352" t="e">
        <f>MATCH(B3559,STUDIES!$A$4:$A$503,0)</f>
        <v>#N/A</v>
      </c>
    </row>
    <row r="3560" spans="1:1" ht="18" customHeight="1" x14ac:dyDescent="0.25">
      <c r="A3560" s="352" t="e">
        <f>MATCH(B3560,STUDIES!$A$4:$A$503,0)</f>
        <v>#N/A</v>
      </c>
    </row>
    <row r="3561" spans="1:1" ht="18" customHeight="1" x14ac:dyDescent="0.25">
      <c r="A3561" s="352" t="e">
        <f>MATCH(B3561,STUDIES!$A$4:$A$503,0)</f>
        <v>#N/A</v>
      </c>
    </row>
    <row r="3562" spans="1:1" ht="18" customHeight="1" x14ac:dyDescent="0.25">
      <c r="A3562" s="352" t="e">
        <f>MATCH(B3562,STUDIES!$A$4:$A$503,0)</f>
        <v>#N/A</v>
      </c>
    </row>
    <row r="3563" spans="1:1" ht="18" customHeight="1" x14ac:dyDescent="0.25">
      <c r="A3563" s="352" t="e">
        <f>MATCH(B3563,STUDIES!$A$4:$A$503,0)</f>
        <v>#N/A</v>
      </c>
    </row>
    <row r="3564" spans="1:1" ht="18" customHeight="1" x14ac:dyDescent="0.25">
      <c r="A3564" s="352" t="e">
        <f>MATCH(B3564,STUDIES!$A$4:$A$503,0)</f>
        <v>#N/A</v>
      </c>
    </row>
    <row r="3565" spans="1:1" ht="18" customHeight="1" x14ac:dyDescent="0.25">
      <c r="A3565" s="352" t="e">
        <f>MATCH(B3565,STUDIES!$A$4:$A$503,0)</f>
        <v>#N/A</v>
      </c>
    </row>
    <row r="3566" spans="1:1" ht="18" customHeight="1" x14ac:dyDescent="0.25">
      <c r="A3566" s="352" t="e">
        <f>MATCH(B3566,STUDIES!$A$4:$A$503,0)</f>
        <v>#N/A</v>
      </c>
    </row>
    <row r="3567" spans="1:1" ht="18" customHeight="1" x14ac:dyDescent="0.25">
      <c r="A3567" s="352" t="e">
        <f>MATCH(B3567,STUDIES!$A$4:$A$503,0)</f>
        <v>#N/A</v>
      </c>
    </row>
    <row r="3568" spans="1:1" ht="18" customHeight="1" x14ac:dyDescent="0.25">
      <c r="A3568" s="352" t="e">
        <f>MATCH(B3568,STUDIES!$A$4:$A$503,0)</f>
        <v>#N/A</v>
      </c>
    </row>
    <row r="3569" spans="1:1" ht="18" customHeight="1" x14ac:dyDescent="0.25">
      <c r="A3569" s="352" t="e">
        <f>MATCH(B3569,STUDIES!$A$4:$A$503,0)</f>
        <v>#N/A</v>
      </c>
    </row>
    <row r="3570" spans="1:1" ht="18" customHeight="1" x14ac:dyDescent="0.25">
      <c r="A3570" s="352" t="e">
        <f>MATCH(B3570,STUDIES!$A$4:$A$503,0)</f>
        <v>#N/A</v>
      </c>
    </row>
    <row r="3571" spans="1:1" ht="18" customHeight="1" x14ac:dyDescent="0.25">
      <c r="A3571" s="352" t="e">
        <f>MATCH(B3571,STUDIES!$A$4:$A$503,0)</f>
        <v>#N/A</v>
      </c>
    </row>
    <row r="3572" spans="1:1" ht="18" customHeight="1" x14ac:dyDescent="0.25">
      <c r="A3572" s="352" t="e">
        <f>MATCH(B3572,STUDIES!$A$4:$A$503,0)</f>
        <v>#N/A</v>
      </c>
    </row>
    <row r="3573" spans="1:1" ht="18" customHeight="1" x14ac:dyDescent="0.25">
      <c r="A3573" s="352" t="e">
        <f>MATCH(B3573,STUDIES!$A$4:$A$503,0)</f>
        <v>#N/A</v>
      </c>
    </row>
    <row r="3574" spans="1:1" ht="18" customHeight="1" x14ac:dyDescent="0.25">
      <c r="A3574" s="352" t="e">
        <f>MATCH(B3574,STUDIES!$A$4:$A$503,0)</f>
        <v>#N/A</v>
      </c>
    </row>
    <row r="3575" spans="1:1" ht="18" customHeight="1" x14ac:dyDescent="0.25">
      <c r="A3575" s="352" t="e">
        <f>MATCH(B3575,STUDIES!$A$4:$A$503,0)</f>
        <v>#N/A</v>
      </c>
    </row>
    <row r="3576" spans="1:1" ht="18" customHeight="1" x14ac:dyDescent="0.25">
      <c r="A3576" s="352" t="e">
        <f>MATCH(B3576,STUDIES!$A$4:$A$503,0)</f>
        <v>#N/A</v>
      </c>
    </row>
    <row r="3577" spans="1:1" ht="18" customHeight="1" x14ac:dyDescent="0.25">
      <c r="A3577" s="352" t="e">
        <f>MATCH(B3577,STUDIES!$A$4:$A$503,0)</f>
        <v>#N/A</v>
      </c>
    </row>
    <row r="3578" spans="1:1" ht="18" customHeight="1" x14ac:dyDescent="0.25">
      <c r="A3578" s="352" t="e">
        <f>MATCH(B3578,STUDIES!$A$4:$A$503,0)</f>
        <v>#N/A</v>
      </c>
    </row>
    <row r="3579" spans="1:1" ht="18" customHeight="1" x14ac:dyDescent="0.25">
      <c r="A3579" s="352" t="e">
        <f>MATCH(B3579,STUDIES!$A$4:$A$503,0)</f>
        <v>#N/A</v>
      </c>
    </row>
    <row r="3580" spans="1:1" ht="18" customHeight="1" x14ac:dyDescent="0.25">
      <c r="A3580" s="352" t="e">
        <f>MATCH(B3580,STUDIES!$A$4:$A$503,0)</f>
        <v>#N/A</v>
      </c>
    </row>
    <row r="3581" spans="1:1" ht="18" customHeight="1" x14ac:dyDescent="0.25">
      <c r="A3581" s="352" t="e">
        <f>MATCH(B3581,STUDIES!$A$4:$A$503,0)</f>
        <v>#N/A</v>
      </c>
    </row>
    <row r="3582" spans="1:1" ht="18" customHeight="1" x14ac:dyDescent="0.25">
      <c r="A3582" s="352" t="e">
        <f>MATCH(B3582,STUDIES!$A$4:$A$503,0)</f>
        <v>#N/A</v>
      </c>
    </row>
    <row r="3583" spans="1:1" ht="18" customHeight="1" x14ac:dyDescent="0.25">
      <c r="A3583" s="352" t="e">
        <f>MATCH(B3583,STUDIES!$A$4:$A$503,0)</f>
        <v>#N/A</v>
      </c>
    </row>
    <row r="3584" spans="1:1" ht="18" customHeight="1" x14ac:dyDescent="0.25">
      <c r="A3584" s="352" t="e">
        <f>MATCH(B3584,STUDIES!$A$4:$A$503,0)</f>
        <v>#N/A</v>
      </c>
    </row>
    <row r="3585" spans="1:1" ht="18" customHeight="1" x14ac:dyDescent="0.25">
      <c r="A3585" s="352" t="e">
        <f>MATCH(B3585,STUDIES!$A$4:$A$503,0)</f>
        <v>#N/A</v>
      </c>
    </row>
    <row r="3586" spans="1:1" ht="18" customHeight="1" x14ac:dyDescent="0.25">
      <c r="A3586" s="352" t="e">
        <f>MATCH(B3586,STUDIES!$A$4:$A$503,0)</f>
        <v>#N/A</v>
      </c>
    </row>
    <row r="3587" spans="1:1" ht="18" customHeight="1" x14ac:dyDescent="0.25">
      <c r="A3587" s="352" t="e">
        <f>MATCH(B3587,STUDIES!$A$4:$A$503,0)</f>
        <v>#N/A</v>
      </c>
    </row>
    <row r="3588" spans="1:1" ht="18" customHeight="1" x14ac:dyDescent="0.25">
      <c r="A3588" s="352" t="e">
        <f>MATCH(B3588,STUDIES!$A$4:$A$503,0)</f>
        <v>#N/A</v>
      </c>
    </row>
    <row r="3589" spans="1:1" ht="18" customHeight="1" x14ac:dyDescent="0.25">
      <c r="A3589" s="352" t="e">
        <f>MATCH(B3589,STUDIES!$A$4:$A$503,0)</f>
        <v>#N/A</v>
      </c>
    </row>
    <row r="3590" spans="1:1" ht="18" customHeight="1" x14ac:dyDescent="0.25">
      <c r="A3590" s="352" t="e">
        <f>MATCH(B3590,STUDIES!$A$4:$A$503,0)</f>
        <v>#N/A</v>
      </c>
    </row>
    <row r="3591" spans="1:1" ht="18" customHeight="1" x14ac:dyDescent="0.25">
      <c r="A3591" s="352" t="e">
        <f>MATCH(B3591,STUDIES!$A$4:$A$503,0)</f>
        <v>#N/A</v>
      </c>
    </row>
    <row r="3592" spans="1:1" ht="18" customHeight="1" x14ac:dyDescent="0.25">
      <c r="A3592" s="352" t="e">
        <f>MATCH(B3592,STUDIES!$A$4:$A$503,0)</f>
        <v>#N/A</v>
      </c>
    </row>
    <row r="3593" spans="1:1" ht="18" customHeight="1" x14ac:dyDescent="0.25">
      <c r="A3593" s="352" t="e">
        <f>MATCH(B3593,STUDIES!$A$4:$A$503,0)</f>
        <v>#N/A</v>
      </c>
    </row>
    <row r="3594" spans="1:1" ht="18" customHeight="1" x14ac:dyDescent="0.25">
      <c r="A3594" s="352" t="e">
        <f>MATCH(B3594,STUDIES!$A$4:$A$503,0)</f>
        <v>#N/A</v>
      </c>
    </row>
    <row r="3595" spans="1:1" ht="18" customHeight="1" x14ac:dyDescent="0.25">
      <c r="A3595" s="352" t="e">
        <f>MATCH(B3595,STUDIES!$A$4:$A$503,0)</f>
        <v>#N/A</v>
      </c>
    </row>
    <row r="3596" spans="1:1" ht="18" customHeight="1" x14ac:dyDescent="0.25">
      <c r="A3596" s="352" t="e">
        <f>MATCH(B3596,STUDIES!$A$4:$A$503,0)</f>
        <v>#N/A</v>
      </c>
    </row>
    <row r="3597" spans="1:1" ht="18" customHeight="1" x14ac:dyDescent="0.25">
      <c r="A3597" s="352" t="e">
        <f>MATCH(B3597,STUDIES!$A$4:$A$503,0)</f>
        <v>#N/A</v>
      </c>
    </row>
    <row r="3598" spans="1:1" ht="18" customHeight="1" x14ac:dyDescent="0.25">
      <c r="A3598" s="352" t="e">
        <f>MATCH(B3598,STUDIES!$A$4:$A$503,0)</f>
        <v>#N/A</v>
      </c>
    </row>
    <row r="3599" spans="1:1" ht="18" customHeight="1" x14ac:dyDescent="0.25">
      <c r="A3599" s="352" t="e">
        <f>MATCH(B3599,STUDIES!$A$4:$A$503,0)</f>
        <v>#N/A</v>
      </c>
    </row>
    <row r="3600" spans="1:1" ht="18" customHeight="1" x14ac:dyDescent="0.25">
      <c r="A3600" s="352" t="e">
        <f>MATCH(B3600,STUDIES!$A$4:$A$503,0)</f>
        <v>#N/A</v>
      </c>
    </row>
    <row r="3601" spans="1:1" ht="18" customHeight="1" x14ac:dyDescent="0.25">
      <c r="A3601" s="352" t="e">
        <f>MATCH(B3601,STUDIES!$A$4:$A$503,0)</f>
        <v>#N/A</v>
      </c>
    </row>
    <row r="3602" spans="1:1" ht="18" customHeight="1" x14ac:dyDescent="0.25">
      <c r="A3602" s="352" t="e">
        <f>MATCH(B3602,STUDIES!$A$4:$A$503,0)</f>
        <v>#N/A</v>
      </c>
    </row>
    <row r="3603" spans="1:1" ht="18" customHeight="1" x14ac:dyDescent="0.25">
      <c r="A3603" s="352" t="e">
        <f>MATCH(B3603,STUDIES!$A$4:$A$503,0)</f>
        <v>#N/A</v>
      </c>
    </row>
    <row r="3604" spans="1:1" ht="18" customHeight="1" x14ac:dyDescent="0.25">
      <c r="A3604" s="352" t="e">
        <f>MATCH(B3604,STUDIES!$A$4:$A$503,0)</f>
        <v>#N/A</v>
      </c>
    </row>
    <row r="3605" spans="1:1" ht="18" customHeight="1" x14ac:dyDescent="0.25">
      <c r="A3605" s="352" t="e">
        <f>MATCH(B3605,STUDIES!$A$4:$A$503,0)</f>
        <v>#N/A</v>
      </c>
    </row>
    <row r="3606" spans="1:1" ht="18" customHeight="1" x14ac:dyDescent="0.25">
      <c r="A3606" s="352" t="e">
        <f>MATCH(B3606,STUDIES!$A$4:$A$503,0)</f>
        <v>#N/A</v>
      </c>
    </row>
    <row r="3607" spans="1:1" ht="18" customHeight="1" x14ac:dyDescent="0.25">
      <c r="A3607" s="352" t="e">
        <f>MATCH(B3607,STUDIES!$A$4:$A$503,0)</f>
        <v>#N/A</v>
      </c>
    </row>
    <row r="3608" spans="1:1" ht="18" customHeight="1" x14ac:dyDescent="0.25">
      <c r="A3608" s="352" t="e">
        <f>MATCH(B3608,STUDIES!$A$4:$A$503,0)</f>
        <v>#N/A</v>
      </c>
    </row>
    <row r="3609" spans="1:1" ht="18" customHeight="1" x14ac:dyDescent="0.25">
      <c r="A3609" s="352" t="e">
        <f>MATCH(B3609,STUDIES!$A$4:$A$503,0)</f>
        <v>#N/A</v>
      </c>
    </row>
    <row r="3610" spans="1:1" ht="18" customHeight="1" x14ac:dyDescent="0.25">
      <c r="A3610" s="352" t="e">
        <f>MATCH(B3610,STUDIES!$A$4:$A$503,0)</f>
        <v>#N/A</v>
      </c>
    </row>
    <row r="3611" spans="1:1" ht="18" customHeight="1" x14ac:dyDescent="0.25">
      <c r="A3611" s="352" t="e">
        <f>MATCH(B3611,STUDIES!$A$4:$A$503,0)</f>
        <v>#N/A</v>
      </c>
    </row>
    <row r="3612" spans="1:1" ht="18" customHeight="1" x14ac:dyDescent="0.25">
      <c r="A3612" s="352" t="e">
        <f>MATCH(B3612,STUDIES!$A$4:$A$503,0)</f>
        <v>#N/A</v>
      </c>
    </row>
    <row r="3613" spans="1:1" ht="18" customHeight="1" x14ac:dyDescent="0.25">
      <c r="A3613" s="352" t="e">
        <f>MATCH(B3613,STUDIES!$A$4:$A$503,0)</f>
        <v>#N/A</v>
      </c>
    </row>
    <row r="3614" spans="1:1" ht="18" customHeight="1" x14ac:dyDescent="0.25">
      <c r="A3614" s="352" t="e">
        <f>MATCH(B3614,STUDIES!$A$4:$A$503,0)</f>
        <v>#N/A</v>
      </c>
    </row>
    <row r="3615" spans="1:1" ht="18" customHeight="1" x14ac:dyDescent="0.25">
      <c r="A3615" s="352" t="e">
        <f>MATCH(B3615,STUDIES!$A$4:$A$503,0)</f>
        <v>#N/A</v>
      </c>
    </row>
    <row r="3616" spans="1:1" ht="18" customHeight="1" x14ac:dyDescent="0.25">
      <c r="A3616" s="352" t="e">
        <f>MATCH(B3616,STUDIES!$A$4:$A$503,0)</f>
        <v>#N/A</v>
      </c>
    </row>
    <row r="3617" spans="1:1" ht="18" customHeight="1" x14ac:dyDescent="0.25">
      <c r="A3617" s="352" t="e">
        <f>MATCH(B3617,STUDIES!$A$4:$A$503,0)</f>
        <v>#N/A</v>
      </c>
    </row>
    <row r="3618" spans="1:1" ht="18" customHeight="1" x14ac:dyDescent="0.25">
      <c r="A3618" s="352" t="e">
        <f>MATCH(B3618,STUDIES!$A$4:$A$503,0)</f>
        <v>#N/A</v>
      </c>
    </row>
    <row r="3619" spans="1:1" ht="18" customHeight="1" x14ac:dyDescent="0.25">
      <c r="A3619" s="352" t="e">
        <f>MATCH(B3619,STUDIES!$A$4:$A$503,0)</f>
        <v>#N/A</v>
      </c>
    </row>
    <row r="3620" spans="1:1" ht="18" customHeight="1" x14ac:dyDescent="0.25">
      <c r="A3620" s="352" t="e">
        <f>MATCH(B3620,STUDIES!$A$4:$A$503,0)</f>
        <v>#N/A</v>
      </c>
    </row>
    <row r="3621" spans="1:1" ht="18" customHeight="1" x14ac:dyDescent="0.25">
      <c r="A3621" s="352" t="e">
        <f>MATCH(B3621,STUDIES!$A$4:$A$503,0)</f>
        <v>#N/A</v>
      </c>
    </row>
    <row r="3622" spans="1:1" ht="18" customHeight="1" x14ac:dyDescent="0.25">
      <c r="A3622" s="352" t="e">
        <f>MATCH(B3622,STUDIES!$A$4:$A$503,0)</f>
        <v>#N/A</v>
      </c>
    </row>
    <row r="3623" spans="1:1" ht="18" customHeight="1" x14ac:dyDescent="0.25">
      <c r="A3623" s="352" t="e">
        <f>MATCH(B3623,STUDIES!$A$4:$A$503,0)</f>
        <v>#N/A</v>
      </c>
    </row>
    <row r="3624" spans="1:1" ht="18" customHeight="1" x14ac:dyDescent="0.25">
      <c r="A3624" s="352" t="e">
        <f>MATCH(B3624,STUDIES!$A$4:$A$503,0)</f>
        <v>#N/A</v>
      </c>
    </row>
    <row r="3625" spans="1:1" ht="18" customHeight="1" x14ac:dyDescent="0.25">
      <c r="A3625" s="352" t="e">
        <f>MATCH(B3625,STUDIES!$A$4:$A$503,0)</f>
        <v>#N/A</v>
      </c>
    </row>
    <row r="3626" spans="1:1" ht="18" customHeight="1" x14ac:dyDescent="0.25">
      <c r="A3626" s="352" t="e">
        <f>MATCH(B3626,STUDIES!$A$4:$A$503,0)</f>
        <v>#N/A</v>
      </c>
    </row>
    <row r="3627" spans="1:1" ht="18" customHeight="1" x14ac:dyDescent="0.25">
      <c r="A3627" s="352" t="e">
        <f>MATCH(B3627,STUDIES!$A$4:$A$503,0)</f>
        <v>#N/A</v>
      </c>
    </row>
    <row r="3628" spans="1:1" ht="18" customHeight="1" x14ac:dyDescent="0.25">
      <c r="A3628" s="352" t="e">
        <f>MATCH(B3628,STUDIES!$A$4:$A$503,0)</f>
        <v>#N/A</v>
      </c>
    </row>
    <row r="3629" spans="1:1" ht="18" customHeight="1" x14ac:dyDescent="0.25">
      <c r="A3629" s="352" t="e">
        <f>MATCH(B3629,STUDIES!$A$4:$A$503,0)</f>
        <v>#N/A</v>
      </c>
    </row>
    <row r="3630" spans="1:1" ht="18" customHeight="1" x14ac:dyDescent="0.25">
      <c r="A3630" s="352" t="e">
        <f>MATCH(B3630,STUDIES!$A$4:$A$503,0)</f>
        <v>#N/A</v>
      </c>
    </row>
    <row r="3631" spans="1:1" ht="18" customHeight="1" x14ac:dyDescent="0.25">
      <c r="A3631" s="352" t="e">
        <f>MATCH(B3631,STUDIES!$A$4:$A$503,0)</f>
        <v>#N/A</v>
      </c>
    </row>
    <row r="3632" spans="1:1" ht="18" customHeight="1" x14ac:dyDescent="0.25">
      <c r="A3632" s="352" t="e">
        <f>MATCH(B3632,STUDIES!$A$4:$A$503,0)</f>
        <v>#N/A</v>
      </c>
    </row>
    <row r="3633" spans="1:1" ht="18" customHeight="1" x14ac:dyDescent="0.25">
      <c r="A3633" s="352" t="e">
        <f>MATCH(B3633,STUDIES!$A$4:$A$503,0)</f>
        <v>#N/A</v>
      </c>
    </row>
    <row r="3634" spans="1:1" ht="18" customHeight="1" x14ac:dyDescent="0.25">
      <c r="A3634" s="352" t="e">
        <f>MATCH(B3634,STUDIES!$A$4:$A$503,0)</f>
        <v>#N/A</v>
      </c>
    </row>
    <row r="3635" spans="1:1" ht="18" customHeight="1" x14ac:dyDescent="0.25">
      <c r="A3635" s="352" t="e">
        <f>MATCH(B3635,STUDIES!$A$4:$A$503,0)</f>
        <v>#N/A</v>
      </c>
    </row>
    <row r="3636" spans="1:1" ht="18" customHeight="1" x14ac:dyDescent="0.25">
      <c r="A3636" s="352" t="e">
        <f>MATCH(B3636,STUDIES!$A$4:$A$503,0)</f>
        <v>#N/A</v>
      </c>
    </row>
    <row r="3637" spans="1:1" ht="18" customHeight="1" x14ac:dyDescent="0.25">
      <c r="A3637" s="352" t="e">
        <f>MATCH(B3637,STUDIES!$A$4:$A$503,0)</f>
        <v>#N/A</v>
      </c>
    </row>
    <row r="3638" spans="1:1" ht="18" customHeight="1" x14ac:dyDescent="0.25">
      <c r="A3638" s="352" t="e">
        <f>MATCH(B3638,STUDIES!$A$4:$A$503,0)</f>
        <v>#N/A</v>
      </c>
    </row>
    <row r="3639" spans="1:1" ht="18" customHeight="1" x14ac:dyDescent="0.25">
      <c r="A3639" s="352" t="e">
        <f>MATCH(B3639,STUDIES!$A$4:$A$503,0)</f>
        <v>#N/A</v>
      </c>
    </row>
    <row r="3640" spans="1:1" ht="18" customHeight="1" x14ac:dyDescent="0.25">
      <c r="A3640" s="352" t="e">
        <f>MATCH(B3640,STUDIES!$A$4:$A$503,0)</f>
        <v>#N/A</v>
      </c>
    </row>
    <row r="3641" spans="1:1" ht="18" customHeight="1" x14ac:dyDescent="0.25">
      <c r="A3641" s="352" t="e">
        <f>MATCH(B3641,STUDIES!$A$4:$A$503,0)</f>
        <v>#N/A</v>
      </c>
    </row>
    <row r="3642" spans="1:1" ht="18" customHeight="1" x14ac:dyDescent="0.25">
      <c r="A3642" s="352" t="e">
        <f>MATCH(B3642,STUDIES!$A$4:$A$503,0)</f>
        <v>#N/A</v>
      </c>
    </row>
    <row r="3643" spans="1:1" ht="18" customHeight="1" x14ac:dyDescent="0.25">
      <c r="A3643" s="352" t="e">
        <f>MATCH(B3643,STUDIES!$A$4:$A$503,0)</f>
        <v>#N/A</v>
      </c>
    </row>
    <row r="3644" spans="1:1" ht="18" customHeight="1" x14ac:dyDescent="0.25">
      <c r="A3644" s="352" t="e">
        <f>MATCH(B3644,STUDIES!$A$4:$A$503,0)</f>
        <v>#N/A</v>
      </c>
    </row>
    <row r="3645" spans="1:1" ht="18" customHeight="1" x14ac:dyDescent="0.25">
      <c r="A3645" s="352" t="e">
        <f>MATCH(B3645,STUDIES!$A$4:$A$503,0)</f>
        <v>#N/A</v>
      </c>
    </row>
    <row r="3646" spans="1:1" ht="18" customHeight="1" x14ac:dyDescent="0.25">
      <c r="A3646" s="352" t="e">
        <f>MATCH(B3646,STUDIES!$A$4:$A$503,0)</f>
        <v>#N/A</v>
      </c>
    </row>
    <row r="3647" spans="1:1" ht="18" customHeight="1" x14ac:dyDescent="0.25">
      <c r="A3647" s="352" t="e">
        <f>MATCH(B3647,STUDIES!$A$4:$A$503,0)</f>
        <v>#N/A</v>
      </c>
    </row>
    <row r="3648" spans="1:1" ht="18" customHeight="1" x14ac:dyDescent="0.25">
      <c r="A3648" s="352" t="e">
        <f>MATCH(B3648,STUDIES!$A$4:$A$503,0)</f>
        <v>#N/A</v>
      </c>
    </row>
    <row r="3649" spans="1:1" ht="18" customHeight="1" x14ac:dyDescent="0.25">
      <c r="A3649" s="352" t="e">
        <f>MATCH(B3649,STUDIES!$A$4:$A$503,0)</f>
        <v>#N/A</v>
      </c>
    </row>
    <row r="3650" spans="1:1" ht="18" customHeight="1" x14ac:dyDescent="0.25">
      <c r="A3650" s="352" t="e">
        <f>MATCH(B3650,STUDIES!$A$4:$A$503,0)</f>
        <v>#N/A</v>
      </c>
    </row>
    <row r="3651" spans="1:1" ht="18" customHeight="1" x14ac:dyDescent="0.25">
      <c r="A3651" s="352" t="e">
        <f>MATCH(B3651,STUDIES!$A$4:$A$503,0)</f>
        <v>#N/A</v>
      </c>
    </row>
    <row r="3652" spans="1:1" ht="18" customHeight="1" x14ac:dyDescent="0.25">
      <c r="A3652" s="352" t="e">
        <f>MATCH(B3652,STUDIES!$A$4:$A$503,0)</f>
        <v>#N/A</v>
      </c>
    </row>
    <row r="3653" spans="1:1" ht="18" customHeight="1" x14ac:dyDescent="0.25">
      <c r="A3653" s="352" t="e">
        <f>MATCH(B3653,STUDIES!$A$4:$A$503,0)</f>
        <v>#N/A</v>
      </c>
    </row>
    <row r="3654" spans="1:1" ht="18" customHeight="1" x14ac:dyDescent="0.25">
      <c r="A3654" s="352" t="e">
        <f>MATCH(B3654,STUDIES!$A$4:$A$503,0)</f>
        <v>#N/A</v>
      </c>
    </row>
    <row r="3655" spans="1:1" ht="18" customHeight="1" x14ac:dyDescent="0.25">
      <c r="A3655" s="352" t="e">
        <f>MATCH(B3655,STUDIES!$A$4:$A$503,0)</f>
        <v>#N/A</v>
      </c>
    </row>
    <row r="3656" spans="1:1" ht="18" customHeight="1" x14ac:dyDescent="0.25">
      <c r="A3656" s="352" t="e">
        <f>MATCH(B3656,STUDIES!$A$4:$A$503,0)</f>
        <v>#N/A</v>
      </c>
    </row>
    <row r="3657" spans="1:1" ht="18" customHeight="1" x14ac:dyDescent="0.25">
      <c r="A3657" s="352" t="e">
        <f>MATCH(B3657,STUDIES!$A$4:$A$503,0)</f>
        <v>#N/A</v>
      </c>
    </row>
    <row r="3658" spans="1:1" ht="18" customHeight="1" x14ac:dyDescent="0.25">
      <c r="A3658" s="352" t="e">
        <f>MATCH(B3658,STUDIES!$A$4:$A$503,0)</f>
        <v>#N/A</v>
      </c>
    </row>
    <row r="3659" spans="1:1" ht="18" customHeight="1" x14ac:dyDescent="0.25">
      <c r="A3659" s="352" t="e">
        <f>MATCH(B3659,STUDIES!$A$4:$A$503,0)</f>
        <v>#N/A</v>
      </c>
    </row>
    <row r="3660" spans="1:1" ht="18" customHeight="1" x14ac:dyDescent="0.25">
      <c r="A3660" s="352" t="e">
        <f>MATCH(B3660,STUDIES!$A$4:$A$503,0)</f>
        <v>#N/A</v>
      </c>
    </row>
    <row r="3661" spans="1:1" ht="18" customHeight="1" x14ac:dyDescent="0.25">
      <c r="A3661" s="352" t="e">
        <f>MATCH(B3661,STUDIES!$A$4:$A$503,0)</f>
        <v>#N/A</v>
      </c>
    </row>
    <row r="3662" spans="1:1" ht="18" customHeight="1" x14ac:dyDescent="0.25">
      <c r="A3662" s="352" t="e">
        <f>MATCH(B3662,STUDIES!$A$4:$A$503,0)</f>
        <v>#N/A</v>
      </c>
    </row>
    <row r="3663" spans="1:1" ht="18" customHeight="1" x14ac:dyDescent="0.25">
      <c r="A3663" s="352" t="e">
        <f>MATCH(B3663,STUDIES!$A$4:$A$503,0)</f>
        <v>#N/A</v>
      </c>
    </row>
    <row r="3664" spans="1:1" ht="18" customHeight="1" x14ac:dyDescent="0.25">
      <c r="A3664" s="352" t="e">
        <f>MATCH(B3664,STUDIES!$A$4:$A$503,0)</f>
        <v>#N/A</v>
      </c>
    </row>
    <row r="3665" spans="1:1" ht="18" customHeight="1" x14ac:dyDescent="0.25">
      <c r="A3665" s="352" t="e">
        <f>MATCH(B3665,STUDIES!$A$4:$A$503,0)</f>
        <v>#N/A</v>
      </c>
    </row>
    <row r="3666" spans="1:1" ht="18" customHeight="1" x14ac:dyDescent="0.25">
      <c r="A3666" s="352" t="e">
        <f>MATCH(B3666,STUDIES!$A$4:$A$503,0)</f>
        <v>#N/A</v>
      </c>
    </row>
    <row r="3667" spans="1:1" ht="18" customHeight="1" x14ac:dyDescent="0.25">
      <c r="A3667" s="352" t="e">
        <f>MATCH(B3667,STUDIES!$A$4:$A$503,0)</f>
        <v>#N/A</v>
      </c>
    </row>
    <row r="3668" spans="1:1" ht="18" customHeight="1" x14ac:dyDescent="0.25">
      <c r="A3668" s="352" t="e">
        <f>MATCH(B3668,STUDIES!$A$4:$A$503,0)</f>
        <v>#N/A</v>
      </c>
    </row>
    <row r="3669" spans="1:1" ht="18" customHeight="1" x14ac:dyDescent="0.25">
      <c r="A3669" s="352" t="e">
        <f>MATCH(B3669,STUDIES!$A$4:$A$503,0)</f>
        <v>#N/A</v>
      </c>
    </row>
    <row r="3670" spans="1:1" ht="18" customHeight="1" x14ac:dyDescent="0.25">
      <c r="A3670" s="352" t="e">
        <f>MATCH(B3670,STUDIES!$A$4:$A$503,0)</f>
        <v>#N/A</v>
      </c>
    </row>
    <row r="3671" spans="1:1" ht="18" customHeight="1" x14ac:dyDescent="0.25">
      <c r="A3671" s="352" t="e">
        <f>MATCH(B3671,STUDIES!$A$4:$A$503,0)</f>
        <v>#N/A</v>
      </c>
    </row>
    <row r="3672" spans="1:1" ht="18" customHeight="1" x14ac:dyDescent="0.25">
      <c r="A3672" s="352" t="e">
        <f>MATCH(B3672,STUDIES!$A$4:$A$503,0)</f>
        <v>#N/A</v>
      </c>
    </row>
    <row r="3673" spans="1:1" ht="18" customHeight="1" x14ac:dyDescent="0.25">
      <c r="A3673" s="352" t="e">
        <f>MATCH(B3673,STUDIES!$A$4:$A$503,0)</f>
        <v>#N/A</v>
      </c>
    </row>
    <row r="3674" spans="1:1" ht="18" customHeight="1" x14ac:dyDescent="0.25">
      <c r="A3674" s="352" t="e">
        <f>MATCH(B3674,STUDIES!$A$4:$A$503,0)</f>
        <v>#N/A</v>
      </c>
    </row>
    <row r="3675" spans="1:1" ht="18" customHeight="1" x14ac:dyDescent="0.25">
      <c r="A3675" s="352" t="e">
        <f>MATCH(B3675,STUDIES!$A$4:$A$503,0)</f>
        <v>#N/A</v>
      </c>
    </row>
    <row r="3676" spans="1:1" ht="18" customHeight="1" x14ac:dyDescent="0.25">
      <c r="A3676" s="352" t="e">
        <f>MATCH(B3676,STUDIES!$A$4:$A$503,0)</f>
        <v>#N/A</v>
      </c>
    </row>
    <row r="3677" spans="1:1" ht="18" customHeight="1" x14ac:dyDescent="0.25">
      <c r="A3677" s="352" t="e">
        <f>MATCH(B3677,STUDIES!$A$4:$A$503,0)</f>
        <v>#N/A</v>
      </c>
    </row>
    <row r="3678" spans="1:1" ht="18" customHeight="1" x14ac:dyDescent="0.25">
      <c r="A3678" s="352" t="e">
        <f>MATCH(B3678,STUDIES!$A$4:$A$503,0)</f>
        <v>#N/A</v>
      </c>
    </row>
    <row r="3679" spans="1:1" ht="18" customHeight="1" x14ac:dyDescent="0.25">
      <c r="A3679" s="352" t="e">
        <f>MATCH(B3679,STUDIES!$A$4:$A$503,0)</f>
        <v>#N/A</v>
      </c>
    </row>
    <row r="3680" spans="1:1" ht="18" customHeight="1" x14ac:dyDescent="0.25">
      <c r="A3680" s="352" t="e">
        <f>MATCH(B3680,STUDIES!$A$4:$A$503,0)</f>
        <v>#N/A</v>
      </c>
    </row>
    <row r="3681" spans="1:1" ht="18" customHeight="1" x14ac:dyDescent="0.25">
      <c r="A3681" s="352" t="e">
        <f>MATCH(B3681,STUDIES!$A$4:$A$503,0)</f>
        <v>#N/A</v>
      </c>
    </row>
    <row r="3682" spans="1:1" ht="18" customHeight="1" x14ac:dyDescent="0.25">
      <c r="A3682" s="352" t="e">
        <f>MATCH(B3682,STUDIES!$A$4:$A$503,0)</f>
        <v>#N/A</v>
      </c>
    </row>
    <row r="3683" spans="1:1" ht="18" customHeight="1" x14ac:dyDescent="0.25">
      <c r="A3683" s="352" t="e">
        <f>MATCH(B3683,STUDIES!$A$4:$A$503,0)</f>
        <v>#N/A</v>
      </c>
    </row>
    <row r="3684" spans="1:1" ht="18" customHeight="1" x14ac:dyDescent="0.25">
      <c r="A3684" s="352" t="e">
        <f>MATCH(B3684,STUDIES!$A$4:$A$503,0)</f>
        <v>#N/A</v>
      </c>
    </row>
    <row r="3685" spans="1:1" ht="18" customHeight="1" x14ac:dyDescent="0.25">
      <c r="A3685" s="352" t="e">
        <f>MATCH(B3685,STUDIES!$A$4:$A$503,0)</f>
        <v>#N/A</v>
      </c>
    </row>
    <row r="3686" spans="1:1" ht="18" customHeight="1" x14ac:dyDescent="0.25">
      <c r="A3686" s="352" t="e">
        <f>MATCH(B3686,STUDIES!$A$4:$A$503,0)</f>
        <v>#N/A</v>
      </c>
    </row>
    <row r="3687" spans="1:1" ht="18" customHeight="1" x14ac:dyDescent="0.25">
      <c r="A3687" s="352" t="e">
        <f>MATCH(B3687,STUDIES!$A$4:$A$503,0)</f>
        <v>#N/A</v>
      </c>
    </row>
    <row r="3688" spans="1:1" ht="18" customHeight="1" x14ac:dyDescent="0.25">
      <c r="A3688" s="352" t="e">
        <f>MATCH(B3688,STUDIES!$A$4:$A$503,0)</f>
        <v>#N/A</v>
      </c>
    </row>
    <row r="3689" spans="1:1" ht="18" customHeight="1" x14ac:dyDescent="0.25">
      <c r="A3689" s="352" t="e">
        <f>MATCH(B3689,STUDIES!$A$4:$A$503,0)</f>
        <v>#N/A</v>
      </c>
    </row>
    <row r="3690" spans="1:1" ht="18" customHeight="1" x14ac:dyDescent="0.25">
      <c r="A3690" s="352" t="e">
        <f>MATCH(B3690,STUDIES!$A$4:$A$503,0)</f>
        <v>#N/A</v>
      </c>
    </row>
    <row r="3691" spans="1:1" ht="18" customHeight="1" x14ac:dyDescent="0.25">
      <c r="A3691" s="352" t="e">
        <f>MATCH(B3691,STUDIES!$A$4:$A$503,0)</f>
        <v>#N/A</v>
      </c>
    </row>
    <row r="3692" spans="1:1" ht="18" customHeight="1" x14ac:dyDescent="0.25">
      <c r="A3692" s="352" t="e">
        <f>MATCH(B3692,STUDIES!$A$4:$A$503,0)</f>
        <v>#N/A</v>
      </c>
    </row>
    <row r="3693" spans="1:1" ht="18" customHeight="1" x14ac:dyDescent="0.25">
      <c r="A3693" s="352" t="e">
        <f>MATCH(B3693,STUDIES!$A$4:$A$503,0)</f>
        <v>#N/A</v>
      </c>
    </row>
    <row r="3694" spans="1:1" ht="18" customHeight="1" x14ac:dyDescent="0.25">
      <c r="A3694" s="352" t="e">
        <f>MATCH(B3694,STUDIES!$A$4:$A$503,0)</f>
        <v>#N/A</v>
      </c>
    </row>
    <row r="3695" spans="1:1" ht="18" customHeight="1" x14ac:dyDescent="0.25">
      <c r="A3695" s="352" t="e">
        <f>MATCH(B3695,STUDIES!$A$4:$A$503,0)</f>
        <v>#N/A</v>
      </c>
    </row>
    <row r="3696" spans="1:1" ht="18" customHeight="1" x14ac:dyDescent="0.25">
      <c r="A3696" s="352" t="e">
        <f>MATCH(B3696,STUDIES!$A$4:$A$503,0)</f>
        <v>#N/A</v>
      </c>
    </row>
    <row r="3697" spans="1:1" ht="18" customHeight="1" x14ac:dyDescent="0.25">
      <c r="A3697" s="352" t="e">
        <f>MATCH(B3697,STUDIES!$A$4:$A$503,0)</f>
        <v>#N/A</v>
      </c>
    </row>
    <row r="3698" spans="1:1" ht="18" customHeight="1" x14ac:dyDescent="0.25">
      <c r="A3698" s="352" t="e">
        <f>MATCH(B3698,STUDIES!$A$4:$A$503,0)</f>
        <v>#N/A</v>
      </c>
    </row>
    <row r="3699" spans="1:1" ht="18" customHeight="1" x14ac:dyDescent="0.25">
      <c r="A3699" s="352" t="e">
        <f>MATCH(B3699,STUDIES!$A$4:$A$503,0)</f>
        <v>#N/A</v>
      </c>
    </row>
    <row r="3700" spans="1:1" ht="18" customHeight="1" x14ac:dyDescent="0.25">
      <c r="A3700" s="352" t="e">
        <f>MATCH(B3700,STUDIES!$A$4:$A$503,0)</f>
        <v>#N/A</v>
      </c>
    </row>
    <row r="3701" spans="1:1" ht="18" customHeight="1" x14ac:dyDescent="0.25">
      <c r="A3701" s="352" t="e">
        <f>MATCH(B3701,STUDIES!$A$4:$A$503,0)</f>
        <v>#N/A</v>
      </c>
    </row>
    <row r="3702" spans="1:1" ht="18" customHeight="1" x14ac:dyDescent="0.25">
      <c r="A3702" s="352" t="e">
        <f>MATCH(B3702,STUDIES!$A$4:$A$503,0)</f>
        <v>#N/A</v>
      </c>
    </row>
    <row r="3703" spans="1:1" ht="18" customHeight="1" x14ac:dyDescent="0.25">
      <c r="A3703" s="352" t="e">
        <f>MATCH(B3703,STUDIES!$A$4:$A$503,0)</f>
        <v>#N/A</v>
      </c>
    </row>
    <row r="3704" spans="1:1" ht="18" customHeight="1" x14ac:dyDescent="0.25">
      <c r="A3704" s="352" t="e">
        <f>MATCH(B3704,STUDIES!$A$4:$A$503,0)</f>
        <v>#N/A</v>
      </c>
    </row>
    <row r="3705" spans="1:1" ht="18" customHeight="1" x14ac:dyDescent="0.25">
      <c r="A3705" s="352" t="e">
        <f>MATCH(B3705,STUDIES!$A$4:$A$503,0)</f>
        <v>#N/A</v>
      </c>
    </row>
    <row r="3706" spans="1:1" ht="18" customHeight="1" x14ac:dyDescent="0.25">
      <c r="A3706" s="352" t="e">
        <f>MATCH(B3706,STUDIES!$A$4:$A$503,0)</f>
        <v>#N/A</v>
      </c>
    </row>
    <row r="3707" spans="1:1" ht="18" customHeight="1" x14ac:dyDescent="0.25">
      <c r="A3707" s="352" t="e">
        <f>MATCH(B3707,STUDIES!$A$4:$A$503,0)</f>
        <v>#N/A</v>
      </c>
    </row>
    <row r="3708" spans="1:1" ht="18" customHeight="1" x14ac:dyDescent="0.25">
      <c r="A3708" s="352" t="e">
        <f>MATCH(B3708,STUDIES!$A$4:$A$503,0)</f>
        <v>#N/A</v>
      </c>
    </row>
    <row r="3709" spans="1:1" ht="18" customHeight="1" x14ac:dyDescent="0.25">
      <c r="A3709" s="352" t="e">
        <f>MATCH(B3709,STUDIES!$A$4:$A$503,0)</f>
        <v>#N/A</v>
      </c>
    </row>
    <row r="3710" spans="1:1" ht="18" customHeight="1" x14ac:dyDescent="0.25">
      <c r="A3710" s="352" t="e">
        <f>MATCH(B3710,STUDIES!$A$4:$A$503,0)</f>
        <v>#N/A</v>
      </c>
    </row>
    <row r="3711" spans="1:1" ht="18" customHeight="1" x14ac:dyDescent="0.25">
      <c r="A3711" s="352" t="e">
        <f>MATCH(B3711,STUDIES!$A$4:$A$503,0)</f>
        <v>#N/A</v>
      </c>
    </row>
    <row r="3712" spans="1:1" ht="18" customHeight="1" x14ac:dyDescent="0.25">
      <c r="A3712" s="352" t="e">
        <f>MATCH(B3712,STUDIES!$A$4:$A$503,0)</f>
        <v>#N/A</v>
      </c>
    </row>
    <row r="3713" spans="1:1" ht="18" customHeight="1" x14ac:dyDescent="0.25">
      <c r="A3713" s="352" t="e">
        <f>MATCH(B3713,STUDIES!$A$4:$A$503,0)</f>
        <v>#N/A</v>
      </c>
    </row>
    <row r="3714" spans="1:1" ht="18" customHeight="1" x14ac:dyDescent="0.25">
      <c r="A3714" s="352" t="e">
        <f>MATCH(B3714,STUDIES!$A$4:$A$503,0)</f>
        <v>#N/A</v>
      </c>
    </row>
    <row r="3715" spans="1:1" ht="18" customHeight="1" x14ac:dyDescent="0.25">
      <c r="A3715" s="352" t="e">
        <f>MATCH(B3715,STUDIES!$A$4:$A$503,0)</f>
        <v>#N/A</v>
      </c>
    </row>
    <row r="3716" spans="1:1" ht="18" customHeight="1" x14ac:dyDescent="0.25">
      <c r="A3716" s="352" t="e">
        <f>MATCH(B3716,STUDIES!$A$4:$A$503,0)</f>
        <v>#N/A</v>
      </c>
    </row>
    <row r="3717" spans="1:1" ht="18" customHeight="1" x14ac:dyDescent="0.25">
      <c r="A3717" s="352" t="e">
        <f>MATCH(B3717,STUDIES!$A$4:$A$503,0)</f>
        <v>#N/A</v>
      </c>
    </row>
    <row r="3718" spans="1:1" ht="18" customHeight="1" x14ac:dyDescent="0.25">
      <c r="A3718" s="352" t="e">
        <f>MATCH(B3718,STUDIES!$A$4:$A$503,0)</f>
        <v>#N/A</v>
      </c>
    </row>
    <row r="3719" spans="1:1" ht="18" customHeight="1" x14ac:dyDescent="0.25">
      <c r="A3719" s="352" t="e">
        <f>MATCH(B3719,STUDIES!$A$4:$A$503,0)</f>
        <v>#N/A</v>
      </c>
    </row>
    <row r="3720" spans="1:1" ht="18" customHeight="1" x14ac:dyDescent="0.25">
      <c r="A3720" s="352" t="e">
        <f>MATCH(B3720,STUDIES!$A$4:$A$503,0)</f>
        <v>#N/A</v>
      </c>
    </row>
    <row r="3721" spans="1:1" ht="18" customHeight="1" x14ac:dyDescent="0.25">
      <c r="A3721" s="352" t="e">
        <f>MATCH(B3721,STUDIES!$A$4:$A$503,0)</f>
        <v>#N/A</v>
      </c>
    </row>
    <row r="3722" spans="1:1" ht="18" customHeight="1" x14ac:dyDescent="0.25">
      <c r="A3722" s="352" t="e">
        <f>MATCH(B3722,STUDIES!$A$4:$A$503,0)</f>
        <v>#N/A</v>
      </c>
    </row>
    <row r="3723" spans="1:1" ht="18" customHeight="1" x14ac:dyDescent="0.25">
      <c r="A3723" s="352" t="e">
        <f>MATCH(B3723,STUDIES!$A$4:$A$503,0)</f>
        <v>#N/A</v>
      </c>
    </row>
    <row r="3724" spans="1:1" ht="18" customHeight="1" x14ac:dyDescent="0.25">
      <c r="A3724" s="352" t="e">
        <f>MATCH(B3724,STUDIES!$A$4:$A$503,0)</f>
        <v>#N/A</v>
      </c>
    </row>
    <row r="3725" spans="1:1" ht="18" customHeight="1" x14ac:dyDescent="0.25">
      <c r="A3725" s="352" t="e">
        <f>MATCH(B3725,STUDIES!$A$4:$A$503,0)</f>
        <v>#N/A</v>
      </c>
    </row>
    <row r="3726" spans="1:1" ht="18" customHeight="1" x14ac:dyDescent="0.25">
      <c r="A3726" s="352" t="e">
        <f>MATCH(B3726,STUDIES!$A$4:$A$503,0)</f>
        <v>#N/A</v>
      </c>
    </row>
    <row r="3727" spans="1:1" ht="18" customHeight="1" x14ac:dyDescent="0.25">
      <c r="A3727" s="352" t="e">
        <f>MATCH(B3727,STUDIES!$A$4:$A$503,0)</f>
        <v>#N/A</v>
      </c>
    </row>
    <row r="3728" spans="1:1" ht="18" customHeight="1" x14ac:dyDescent="0.25">
      <c r="A3728" s="352" t="e">
        <f>MATCH(B3728,STUDIES!$A$4:$A$503,0)</f>
        <v>#N/A</v>
      </c>
    </row>
    <row r="3729" spans="1:1" ht="18" customHeight="1" x14ac:dyDescent="0.25">
      <c r="A3729" s="352" t="e">
        <f>MATCH(B3729,STUDIES!$A$4:$A$503,0)</f>
        <v>#N/A</v>
      </c>
    </row>
    <row r="3730" spans="1:1" ht="18" customHeight="1" x14ac:dyDescent="0.25">
      <c r="A3730" s="352" t="e">
        <f>MATCH(B3730,STUDIES!$A$4:$A$503,0)</f>
        <v>#N/A</v>
      </c>
    </row>
    <row r="3731" spans="1:1" ht="18" customHeight="1" x14ac:dyDescent="0.25">
      <c r="A3731" s="352" t="e">
        <f>MATCH(B3731,STUDIES!$A$4:$A$503,0)</f>
        <v>#N/A</v>
      </c>
    </row>
    <row r="3732" spans="1:1" ht="18" customHeight="1" x14ac:dyDescent="0.25">
      <c r="A3732" s="352" t="e">
        <f>MATCH(B3732,STUDIES!$A$4:$A$503,0)</f>
        <v>#N/A</v>
      </c>
    </row>
    <row r="3733" spans="1:1" ht="18" customHeight="1" x14ac:dyDescent="0.25">
      <c r="A3733" s="352" t="e">
        <f>MATCH(B3733,STUDIES!$A$4:$A$503,0)</f>
        <v>#N/A</v>
      </c>
    </row>
    <row r="3734" spans="1:1" ht="18" customHeight="1" x14ac:dyDescent="0.25">
      <c r="A3734" s="352" t="e">
        <f>MATCH(B3734,STUDIES!$A$4:$A$503,0)</f>
        <v>#N/A</v>
      </c>
    </row>
    <row r="3735" spans="1:1" ht="18" customHeight="1" x14ac:dyDescent="0.25">
      <c r="A3735" s="352" t="e">
        <f>MATCH(B3735,STUDIES!$A$4:$A$503,0)</f>
        <v>#N/A</v>
      </c>
    </row>
    <row r="3736" spans="1:1" ht="18" customHeight="1" x14ac:dyDescent="0.25">
      <c r="A3736" s="352" t="e">
        <f>MATCH(B3736,STUDIES!$A$4:$A$503,0)</f>
        <v>#N/A</v>
      </c>
    </row>
    <row r="3737" spans="1:1" ht="18" customHeight="1" x14ac:dyDescent="0.25">
      <c r="A3737" s="352" t="e">
        <f>MATCH(B3737,STUDIES!$A$4:$A$503,0)</f>
        <v>#N/A</v>
      </c>
    </row>
    <row r="3738" spans="1:1" ht="18" customHeight="1" x14ac:dyDescent="0.25">
      <c r="A3738" s="352" t="e">
        <f>MATCH(B3738,STUDIES!$A$4:$A$503,0)</f>
        <v>#N/A</v>
      </c>
    </row>
    <row r="3739" spans="1:1" ht="18" customHeight="1" x14ac:dyDescent="0.25">
      <c r="A3739" s="352" t="e">
        <f>MATCH(B3739,STUDIES!$A$4:$A$503,0)</f>
        <v>#N/A</v>
      </c>
    </row>
    <row r="3740" spans="1:1" ht="18" customHeight="1" x14ac:dyDescent="0.25">
      <c r="A3740" s="352" t="e">
        <f>MATCH(B3740,STUDIES!$A$4:$A$503,0)</f>
        <v>#N/A</v>
      </c>
    </row>
    <row r="3741" spans="1:1" ht="18" customHeight="1" x14ac:dyDescent="0.25">
      <c r="A3741" s="352" t="e">
        <f>MATCH(B3741,STUDIES!$A$4:$A$503,0)</f>
        <v>#N/A</v>
      </c>
    </row>
    <row r="3742" spans="1:1" ht="18" customHeight="1" x14ac:dyDescent="0.25">
      <c r="A3742" s="352" t="e">
        <f>MATCH(B3742,STUDIES!$A$4:$A$503,0)</f>
        <v>#N/A</v>
      </c>
    </row>
    <row r="3743" spans="1:1" ht="18" customHeight="1" x14ac:dyDescent="0.25">
      <c r="A3743" s="352" t="e">
        <f>MATCH(B3743,STUDIES!$A$4:$A$503,0)</f>
        <v>#N/A</v>
      </c>
    </row>
    <row r="3744" spans="1:1" ht="18" customHeight="1" x14ac:dyDescent="0.25">
      <c r="A3744" s="352" t="e">
        <f>MATCH(B3744,STUDIES!$A$4:$A$503,0)</f>
        <v>#N/A</v>
      </c>
    </row>
    <row r="3745" spans="1:1" ht="18" customHeight="1" x14ac:dyDescent="0.25">
      <c r="A3745" s="352" t="e">
        <f>MATCH(B3745,STUDIES!$A$4:$A$503,0)</f>
        <v>#N/A</v>
      </c>
    </row>
    <row r="3746" spans="1:1" ht="18" customHeight="1" x14ac:dyDescent="0.25">
      <c r="A3746" s="352" t="e">
        <f>MATCH(B3746,STUDIES!$A$4:$A$503,0)</f>
        <v>#N/A</v>
      </c>
    </row>
    <row r="3747" spans="1:1" ht="18" customHeight="1" x14ac:dyDescent="0.25">
      <c r="A3747" s="352" t="e">
        <f>MATCH(B3747,STUDIES!$A$4:$A$503,0)</f>
        <v>#N/A</v>
      </c>
    </row>
    <row r="3748" spans="1:1" ht="18" customHeight="1" x14ac:dyDescent="0.25">
      <c r="A3748" s="352" t="e">
        <f>MATCH(B3748,STUDIES!$A$4:$A$503,0)</f>
        <v>#N/A</v>
      </c>
    </row>
    <row r="3749" spans="1:1" ht="18" customHeight="1" x14ac:dyDescent="0.25">
      <c r="A3749" s="352" t="e">
        <f>MATCH(B3749,STUDIES!$A$4:$A$503,0)</f>
        <v>#N/A</v>
      </c>
    </row>
    <row r="3750" spans="1:1" ht="18" customHeight="1" x14ac:dyDescent="0.25">
      <c r="A3750" s="352" t="e">
        <f>MATCH(B3750,STUDIES!$A$4:$A$503,0)</f>
        <v>#N/A</v>
      </c>
    </row>
    <row r="3751" spans="1:1" ht="18" customHeight="1" x14ac:dyDescent="0.25">
      <c r="A3751" s="352" t="e">
        <f>MATCH(B3751,STUDIES!$A$4:$A$503,0)</f>
        <v>#N/A</v>
      </c>
    </row>
    <row r="3752" spans="1:1" ht="18" customHeight="1" x14ac:dyDescent="0.25">
      <c r="A3752" s="352" t="e">
        <f>MATCH(B3752,STUDIES!$A$4:$A$503,0)</f>
        <v>#N/A</v>
      </c>
    </row>
    <row r="3753" spans="1:1" ht="18" customHeight="1" x14ac:dyDescent="0.25">
      <c r="A3753" s="352" t="e">
        <f>MATCH(B3753,STUDIES!$A$4:$A$503,0)</f>
        <v>#N/A</v>
      </c>
    </row>
    <row r="3754" spans="1:1" ht="18" customHeight="1" x14ac:dyDescent="0.25">
      <c r="A3754" s="352" t="e">
        <f>MATCH(B3754,STUDIES!$A$4:$A$503,0)</f>
        <v>#N/A</v>
      </c>
    </row>
    <row r="3755" spans="1:1" ht="18" customHeight="1" x14ac:dyDescent="0.25">
      <c r="A3755" s="352" t="e">
        <f>MATCH(B3755,STUDIES!$A$4:$A$503,0)</f>
        <v>#N/A</v>
      </c>
    </row>
    <row r="3756" spans="1:1" ht="18" customHeight="1" x14ac:dyDescent="0.25">
      <c r="A3756" s="352" t="e">
        <f>MATCH(B3756,STUDIES!$A$4:$A$503,0)</f>
        <v>#N/A</v>
      </c>
    </row>
    <row r="3757" spans="1:1" ht="18" customHeight="1" x14ac:dyDescent="0.25">
      <c r="A3757" s="352" t="e">
        <f>MATCH(B3757,STUDIES!$A$4:$A$503,0)</f>
        <v>#N/A</v>
      </c>
    </row>
    <row r="3758" spans="1:1" ht="18" customHeight="1" x14ac:dyDescent="0.25">
      <c r="A3758" s="352" t="e">
        <f>MATCH(B3758,STUDIES!$A$4:$A$503,0)</f>
        <v>#N/A</v>
      </c>
    </row>
    <row r="3759" spans="1:1" ht="18" customHeight="1" x14ac:dyDescent="0.25">
      <c r="A3759" s="352" t="e">
        <f>MATCH(B3759,STUDIES!$A$4:$A$503,0)</f>
        <v>#N/A</v>
      </c>
    </row>
    <row r="3760" spans="1:1" ht="18" customHeight="1" x14ac:dyDescent="0.25">
      <c r="A3760" s="352" t="e">
        <f>MATCH(B3760,STUDIES!$A$4:$A$503,0)</f>
        <v>#N/A</v>
      </c>
    </row>
    <row r="3761" spans="1:1" ht="18" customHeight="1" x14ac:dyDescent="0.25">
      <c r="A3761" s="352" t="e">
        <f>MATCH(B3761,STUDIES!$A$4:$A$503,0)</f>
        <v>#N/A</v>
      </c>
    </row>
    <row r="3762" spans="1:1" ht="18" customHeight="1" x14ac:dyDescent="0.25">
      <c r="A3762" s="352" t="e">
        <f>MATCH(B3762,STUDIES!$A$4:$A$503,0)</f>
        <v>#N/A</v>
      </c>
    </row>
    <row r="3763" spans="1:1" ht="18" customHeight="1" x14ac:dyDescent="0.25">
      <c r="A3763" s="352" t="e">
        <f>MATCH(B3763,STUDIES!$A$4:$A$503,0)</f>
        <v>#N/A</v>
      </c>
    </row>
    <row r="3764" spans="1:1" ht="18" customHeight="1" x14ac:dyDescent="0.25">
      <c r="A3764" s="352" t="e">
        <f>MATCH(B3764,STUDIES!$A$4:$A$503,0)</f>
        <v>#N/A</v>
      </c>
    </row>
    <row r="3765" spans="1:1" ht="18" customHeight="1" x14ac:dyDescent="0.25">
      <c r="A3765" s="352" t="e">
        <f>MATCH(B3765,STUDIES!$A$4:$A$503,0)</f>
        <v>#N/A</v>
      </c>
    </row>
    <row r="3766" spans="1:1" ht="18" customHeight="1" x14ac:dyDescent="0.25">
      <c r="A3766" s="352" t="e">
        <f>MATCH(B3766,STUDIES!$A$4:$A$503,0)</f>
        <v>#N/A</v>
      </c>
    </row>
    <row r="3767" spans="1:1" ht="18" customHeight="1" x14ac:dyDescent="0.25">
      <c r="A3767" s="352" t="e">
        <f>MATCH(B3767,STUDIES!$A$4:$A$503,0)</f>
        <v>#N/A</v>
      </c>
    </row>
    <row r="3768" spans="1:1" ht="18" customHeight="1" x14ac:dyDescent="0.25">
      <c r="A3768" s="352" t="e">
        <f>MATCH(B3768,STUDIES!$A$4:$A$503,0)</f>
        <v>#N/A</v>
      </c>
    </row>
    <row r="3769" spans="1:1" ht="18" customHeight="1" x14ac:dyDescent="0.25">
      <c r="A3769" s="352" t="e">
        <f>MATCH(B3769,STUDIES!$A$4:$A$503,0)</f>
        <v>#N/A</v>
      </c>
    </row>
    <row r="3770" spans="1:1" ht="18" customHeight="1" x14ac:dyDescent="0.25">
      <c r="A3770" s="352" t="e">
        <f>MATCH(B3770,STUDIES!$A$4:$A$503,0)</f>
        <v>#N/A</v>
      </c>
    </row>
    <row r="3771" spans="1:1" ht="18" customHeight="1" x14ac:dyDescent="0.25">
      <c r="A3771" s="352" t="e">
        <f>MATCH(B3771,STUDIES!$A$4:$A$503,0)</f>
        <v>#N/A</v>
      </c>
    </row>
    <row r="3772" spans="1:1" ht="18" customHeight="1" x14ac:dyDescent="0.25">
      <c r="A3772" s="352" t="e">
        <f>MATCH(B3772,STUDIES!$A$4:$A$503,0)</f>
        <v>#N/A</v>
      </c>
    </row>
    <row r="3773" spans="1:1" ht="18" customHeight="1" x14ac:dyDescent="0.25">
      <c r="A3773" s="352" t="e">
        <f>MATCH(B3773,STUDIES!$A$4:$A$503,0)</f>
        <v>#N/A</v>
      </c>
    </row>
    <row r="3774" spans="1:1" ht="18" customHeight="1" x14ac:dyDescent="0.25">
      <c r="A3774" s="352" t="e">
        <f>MATCH(B3774,STUDIES!$A$4:$A$503,0)</f>
        <v>#N/A</v>
      </c>
    </row>
    <row r="3775" spans="1:1" ht="18" customHeight="1" x14ac:dyDescent="0.25">
      <c r="A3775" s="352" t="e">
        <f>MATCH(B3775,STUDIES!$A$4:$A$503,0)</f>
        <v>#N/A</v>
      </c>
    </row>
    <row r="3776" spans="1:1" ht="18" customHeight="1" x14ac:dyDescent="0.25">
      <c r="A3776" s="352" t="e">
        <f>MATCH(B3776,STUDIES!$A$4:$A$503,0)</f>
        <v>#N/A</v>
      </c>
    </row>
    <row r="3777" spans="1:1" ht="18" customHeight="1" x14ac:dyDescent="0.25">
      <c r="A3777" s="352" t="e">
        <f>MATCH(B3777,STUDIES!$A$4:$A$503,0)</f>
        <v>#N/A</v>
      </c>
    </row>
    <row r="3778" spans="1:1" ht="18" customHeight="1" x14ac:dyDescent="0.25">
      <c r="A3778" s="352" t="e">
        <f>MATCH(B3778,STUDIES!$A$4:$A$503,0)</f>
        <v>#N/A</v>
      </c>
    </row>
    <row r="3779" spans="1:1" ht="18" customHeight="1" x14ac:dyDescent="0.25">
      <c r="A3779" s="352" t="e">
        <f>MATCH(B3779,STUDIES!$A$4:$A$503,0)</f>
        <v>#N/A</v>
      </c>
    </row>
    <row r="3780" spans="1:1" ht="18" customHeight="1" x14ac:dyDescent="0.25">
      <c r="A3780" s="352" t="e">
        <f>MATCH(B3780,STUDIES!$A$4:$A$503,0)</f>
        <v>#N/A</v>
      </c>
    </row>
    <row r="3781" spans="1:1" ht="18" customHeight="1" x14ac:dyDescent="0.25">
      <c r="A3781" s="352" t="e">
        <f>MATCH(B3781,STUDIES!$A$4:$A$503,0)</f>
        <v>#N/A</v>
      </c>
    </row>
    <row r="3782" spans="1:1" ht="18" customHeight="1" x14ac:dyDescent="0.25">
      <c r="A3782" s="352" t="e">
        <f>MATCH(B3782,STUDIES!$A$4:$A$503,0)</f>
        <v>#N/A</v>
      </c>
    </row>
    <row r="3783" spans="1:1" ht="18" customHeight="1" x14ac:dyDescent="0.25">
      <c r="A3783" s="352" t="e">
        <f>MATCH(B3783,STUDIES!$A$4:$A$503,0)</f>
        <v>#N/A</v>
      </c>
    </row>
    <row r="3784" spans="1:1" ht="18" customHeight="1" x14ac:dyDescent="0.25">
      <c r="A3784" s="352" t="e">
        <f>MATCH(B3784,STUDIES!$A$4:$A$503,0)</f>
        <v>#N/A</v>
      </c>
    </row>
    <row r="3785" spans="1:1" ht="18" customHeight="1" x14ac:dyDescent="0.25">
      <c r="A3785" s="352" t="e">
        <f>MATCH(B3785,STUDIES!$A$4:$A$503,0)</f>
        <v>#N/A</v>
      </c>
    </row>
    <row r="3786" spans="1:1" ht="18" customHeight="1" x14ac:dyDescent="0.25">
      <c r="A3786" s="352" t="e">
        <f>MATCH(B3786,STUDIES!$A$4:$A$503,0)</f>
        <v>#N/A</v>
      </c>
    </row>
    <row r="3787" spans="1:1" ht="18" customHeight="1" x14ac:dyDescent="0.25">
      <c r="A3787" s="352" t="e">
        <f>MATCH(B3787,STUDIES!$A$4:$A$503,0)</f>
        <v>#N/A</v>
      </c>
    </row>
    <row r="3788" spans="1:1" ht="18" customHeight="1" x14ac:dyDescent="0.25">
      <c r="A3788" s="352" t="e">
        <f>MATCH(B3788,STUDIES!$A$4:$A$503,0)</f>
        <v>#N/A</v>
      </c>
    </row>
    <row r="3789" spans="1:1" ht="18" customHeight="1" x14ac:dyDescent="0.25">
      <c r="A3789" s="352" t="e">
        <f>MATCH(B3789,STUDIES!$A$4:$A$503,0)</f>
        <v>#N/A</v>
      </c>
    </row>
    <row r="3790" spans="1:1" ht="18" customHeight="1" x14ac:dyDescent="0.25">
      <c r="A3790" s="352" t="e">
        <f>MATCH(B3790,STUDIES!$A$4:$A$503,0)</f>
        <v>#N/A</v>
      </c>
    </row>
    <row r="3791" spans="1:1" ht="18" customHeight="1" x14ac:dyDescent="0.25">
      <c r="A3791" s="352" t="e">
        <f>MATCH(B3791,STUDIES!$A$4:$A$503,0)</f>
        <v>#N/A</v>
      </c>
    </row>
    <row r="3792" spans="1:1" ht="18" customHeight="1" x14ac:dyDescent="0.25">
      <c r="A3792" s="352" t="e">
        <f>MATCH(B3792,STUDIES!$A$4:$A$503,0)</f>
        <v>#N/A</v>
      </c>
    </row>
    <row r="3793" spans="1:1" ht="18" customHeight="1" x14ac:dyDescent="0.25">
      <c r="A3793" s="352" t="e">
        <f>MATCH(B3793,STUDIES!$A$4:$A$503,0)</f>
        <v>#N/A</v>
      </c>
    </row>
    <row r="3794" spans="1:1" ht="18" customHeight="1" x14ac:dyDescent="0.25">
      <c r="A3794" s="352" t="e">
        <f>MATCH(B3794,STUDIES!$A$4:$A$503,0)</f>
        <v>#N/A</v>
      </c>
    </row>
    <row r="3795" spans="1:1" ht="18" customHeight="1" x14ac:dyDescent="0.25">
      <c r="A3795" s="352" t="e">
        <f>MATCH(B3795,STUDIES!$A$4:$A$503,0)</f>
        <v>#N/A</v>
      </c>
    </row>
    <row r="3796" spans="1:1" ht="18" customHeight="1" x14ac:dyDescent="0.25">
      <c r="A3796" s="352" t="e">
        <f>MATCH(B3796,STUDIES!$A$4:$A$503,0)</f>
        <v>#N/A</v>
      </c>
    </row>
    <row r="3797" spans="1:1" ht="18" customHeight="1" x14ac:dyDescent="0.25">
      <c r="A3797" s="352" t="e">
        <f>MATCH(B3797,STUDIES!$A$4:$A$503,0)</f>
        <v>#N/A</v>
      </c>
    </row>
    <row r="3798" spans="1:1" ht="18" customHeight="1" x14ac:dyDescent="0.25">
      <c r="A3798" s="352" t="e">
        <f>MATCH(B3798,STUDIES!$A$4:$A$503,0)</f>
        <v>#N/A</v>
      </c>
    </row>
    <row r="3799" spans="1:1" ht="18" customHeight="1" x14ac:dyDescent="0.25">
      <c r="A3799" s="352" t="e">
        <f>MATCH(B3799,STUDIES!$A$4:$A$503,0)</f>
        <v>#N/A</v>
      </c>
    </row>
    <row r="3800" spans="1:1" ht="18" customHeight="1" x14ac:dyDescent="0.25">
      <c r="A3800" s="352" t="e">
        <f>MATCH(B3800,STUDIES!$A$4:$A$503,0)</f>
        <v>#N/A</v>
      </c>
    </row>
    <row r="3801" spans="1:1" ht="18" customHeight="1" x14ac:dyDescent="0.25">
      <c r="A3801" s="352" t="e">
        <f>MATCH(B3801,STUDIES!$A$4:$A$503,0)</f>
        <v>#N/A</v>
      </c>
    </row>
    <row r="3802" spans="1:1" ht="18" customHeight="1" x14ac:dyDescent="0.25">
      <c r="A3802" s="352" t="e">
        <f>MATCH(B3802,STUDIES!$A$4:$A$503,0)</f>
        <v>#N/A</v>
      </c>
    </row>
    <row r="3803" spans="1:1" ht="18" customHeight="1" x14ac:dyDescent="0.25">
      <c r="A3803" s="352" t="e">
        <f>MATCH(B3803,STUDIES!$A$4:$A$503,0)</f>
        <v>#N/A</v>
      </c>
    </row>
    <row r="3804" spans="1:1" ht="18" customHeight="1" x14ac:dyDescent="0.25">
      <c r="A3804" s="352" t="e">
        <f>MATCH(B3804,STUDIES!$A$4:$A$503,0)</f>
        <v>#N/A</v>
      </c>
    </row>
    <row r="3805" spans="1:1" ht="18" customHeight="1" x14ac:dyDescent="0.25">
      <c r="A3805" s="352" t="e">
        <f>MATCH(B3805,STUDIES!$A$4:$A$503,0)</f>
        <v>#N/A</v>
      </c>
    </row>
    <row r="3806" spans="1:1" ht="18" customHeight="1" x14ac:dyDescent="0.25">
      <c r="A3806" s="352" t="e">
        <f>MATCH(B3806,STUDIES!$A$4:$A$503,0)</f>
        <v>#N/A</v>
      </c>
    </row>
    <row r="3807" spans="1:1" ht="18" customHeight="1" x14ac:dyDescent="0.25">
      <c r="A3807" s="352" t="e">
        <f>MATCH(B3807,STUDIES!$A$4:$A$503,0)</f>
        <v>#N/A</v>
      </c>
    </row>
    <row r="3808" spans="1:1" ht="18" customHeight="1" x14ac:dyDescent="0.25">
      <c r="A3808" s="352" t="e">
        <f>MATCH(B3808,STUDIES!$A$4:$A$503,0)</f>
        <v>#N/A</v>
      </c>
    </row>
    <row r="3809" spans="1:1" ht="18" customHeight="1" x14ac:dyDescent="0.25">
      <c r="A3809" s="352" t="e">
        <f>MATCH(B3809,STUDIES!$A$4:$A$503,0)</f>
        <v>#N/A</v>
      </c>
    </row>
    <row r="3810" spans="1:1" ht="18" customHeight="1" x14ac:dyDescent="0.25">
      <c r="A3810" s="352" t="e">
        <f>MATCH(B3810,STUDIES!$A$4:$A$503,0)</f>
        <v>#N/A</v>
      </c>
    </row>
    <row r="3811" spans="1:1" ht="18" customHeight="1" x14ac:dyDescent="0.25">
      <c r="A3811" s="352" t="e">
        <f>MATCH(B3811,STUDIES!$A$4:$A$503,0)</f>
        <v>#N/A</v>
      </c>
    </row>
    <row r="3812" spans="1:1" ht="18" customHeight="1" x14ac:dyDescent="0.25">
      <c r="A3812" s="352" t="e">
        <f>MATCH(B3812,STUDIES!$A$4:$A$503,0)</f>
        <v>#N/A</v>
      </c>
    </row>
    <row r="3813" spans="1:1" ht="18" customHeight="1" x14ac:dyDescent="0.25">
      <c r="A3813" s="352" t="e">
        <f>MATCH(B3813,STUDIES!$A$4:$A$503,0)</f>
        <v>#N/A</v>
      </c>
    </row>
    <row r="3814" spans="1:1" ht="18" customHeight="1" x14ac:dyDescent="0.25">
      <c r="A3814" s="352" t="e">
        <f>MATCH(B3814,STUDIES!$A$4:$A$503,0)</f>
        <v>#N/A</v>
      </c>
    </row>
    <row r="3815" spans="1:1" ht="18" customHeight="1" x14ac:dyDescent="0.25">
      <c r="A3815" s="352" t="e">
        <f>MATCH(B3815,STUDIES!$A$4:$A$503,0)</f>
        <v>#N/A</v>
      </c>
    </row>
    <row r="3816" spans="1:1" ht="18" customHeight="1" x14ac:dyDescent="0.25">
      <c r="A3816" s="352" t="e">
        <f>MATCH(B3816,STUDIES!$A$4:$A$503,0)</f>
        <v>#N/A</v>
      </c>
    </row>
    <row r="3817" spans="1:1" ht="18" customHeight="1" x14ac:dyDescent="0.25">
      <c r="A3817" s="352" t="e">
        <f>MATCH(B3817,STUDIES!$A$4:$A$503,0)</f>
        <v>#N/A</v>
      </c>
    </row>
    <row r="3818" spans="1:1" ht="18" customHeight="1" x14ac:dyDescent="0.25">
      <c r="A3818" s="352" t="e">
        <f>MATCH(B3818,STUDIES!$A$4:$A$503,0)</f>
        <v>#N/A</v>
      </c>
    </row>
    <row r="3819" spans="1:1" ht="18" customHeight="1" x14ac:dyDescent="0.25">
      <c r="A3819" s="352" t="e">
        <f>MATCH(B3819,STUDIES!$A$4:$A$503,0)</f>
        <v>#N/A</v>
      </c>
    </row>
    <row r="3820" spans="1:1" ht="18" customHeight="1" x14ac:dyDescent="0.25">
      <c r="A3820" s="352" t="e">
        <f>MATCH(B3820,STUDIES!$A$4:$A$503,0)</f>
        <v>#N/A</v>
      </c>
    </row>
    <row r="3821" spans="1:1" ht="18" customHeight="1" x14ac:dyDescent="0.25">
      <c r="A3821" s="352" t="e">
        <f>MATCH(B3821,STUDIES!$A$4:$A$503,0)</f>
        <v>#N/A</v>
      </c>
    </row>
    <row r="3822" spans="1:1" ht="18" customHeight="1" x14ac:dyDescent="0.25">
      <c r="A3822" s="352" t="e">
        <f>MATCH(B3822,STUDIES!$A$4:$A$503,0)</f>
        <v>#N/A</v>
      </c>
    </row>
    <row r="3823" spans="1:1" ht="18" customHeight="1" x14ac:dyDescent="0.25">
      <c r="A3823" s="352" t="e">
        <f>MATCH(B3823,STUDIES!$A$4:$A$503,0)</f>
        <v>#N/A</v>
      </c>
    </row>
    <row r="3824" spans="1:1" ht="18" customHeight="1" x14ac:dyDescent="0.25">
      <c r="A3824" s="352" t="e">
        <f>MATCH(B3824,STUDIES!$A$4:$A$503,0)</f>
        <v>#N/A</v>
      </c>
    </row>
    <row r="3825" spans="1:1" ht="18" customHeight="1" x14ac:dyDescent="0.25">
      <c r="A3825" s="352" t="e">
        <f>MATCH(B3825,STUDIES!$A$4:$A$503,0)</f>
        <v>#N/A</v>
      </c>
    </row>
    <row r="3826" spans="1:1" ht="18" customHeight="1" x14ac:dyDescent="0.25">
      <c r="A3826" s="352" t="e">
        <f>MATCH(B3826,STUDIES!$A$4:$A$503,0)</f>
        <v>#N/A</v>
      </c>
    </row>
    <row r="3827" spans="1:1" ht="18" customHeight="1" x14ac:dyDescent="0.25">
      <c r="A3827" s="352" t="e">
        <f>MATCH(B3827,STUDIES!$A$4:$A$503,0)</f>
        <v>#N/A</v>
      </c>
    </row>
    <row r="3828" spans="1:1" ht="18" customHeight="1" x14ac:dyDescent="0.25">
      <c r="A3828" s="352" t="e">
        <f>MATCH(B3828,STUDIES!$A$4:$A$503,0)</f>
        <v>#N/A</v>
      </c>
    </row>
    <row r="3829" spans="1:1" ht="18" customHeight="1" x14ac:dyDescent="0.25">
      <c r="A3829" s="352" t="e">
        <f>MATCH(B3829,STUDIES!$A$4:$A$503,0)</f>
        <v>#N/A</v>
      </c>
    </row>
    <row r="3830" spans="1:1" ht="18" customHeight="1" x14ac:dyDescent="0.25">
      <c r="A3830" s="352" t="e">
        <f>MATCH(B3830,STUDIES!$A$4:$A$503,0)</f>
        <v>#N/A</v>
      </c>
    </row>
    <row r="3831" spans="1:1" ht="18" customHeight="1" x14ac:dyDescent="0.25">
      <c r="A3831" s="352" t="e">
        <f>MATCH(B3831,STUDIES!$A$4:$A$503,0)</f>
        <v>#N/A</v>
      </c>
    </row>
    <row r="3832" spans="1:1" ht="18" customHeight="1" x14ac:dyDescent="0.25">
      <c r="A3832" s="352" t="e">
        <f>MATCH(B3832,STUDIES!$A$4:$A$503,0)</f>
        <v>#N/A</v>
      </c>
    </row>
    <row r="3833" spans="1:1" ht="18" customHeight="1" x14ac:dyDescent="0.25">
      <c r="A3833" s="352" t="e">
        <f>MATCH(B3833,STUDIES!$A$4:$A$503,0)</f>
        <v>#N/A</v>
      </c>
    </row>
    <row r="3834" spans="1:1" ht="18" customHeight="1" x14ac:dyDescent="0.25">
      <c r="A3834" s="352" t="e">
        <f>MATCH(B3834,STUDIES!$A$4:$A$503,0)</f>
        <v>#N/A</v>
      </c>
    </row>
    <row r="3835" spans="1:1" ht="18" customHeight="1" x14ac:dyDescent="0.25">
      <c r="A3835" s="352" t="e">
        <f>MATCH(B3835,STUDIES!$A$4:$A$503,0)</f>
        <v>#N/A</v>
      </c>
    </row>
    <row r="3836" spans="1:1" ht="18" customHeight="1" x14ac:dyDescent="0.25">
      <c r="A3836" s="352" t="e">
        <f>MATCH(B3836,STUDIES!$A$4:$A$503,0)</f>
        <v>#N/A</v>
      </c>
    </row>
    <row r="3837" spans="1:1" ht="18" customHeight="1" x14ac:dyDescent="0.25">
      <c r="A3837" s="352" t="e">
        <f>MATCH(B3837,STUDIES!$A$4:$A$503,0)</f>
        <v>#N/A</v>
      </c>
    </row>
    <row r="3838" spans="1:1" ht="18" customHeight="1" x14ac:dyDescent="0.25">
      <c r="A3838" s="352" t="e">
        <f>MATCH(B3838,STUDIES!$A$4:$A$503,0)</f>
        <v>#N/A</v>
      </c>
    </row>
    <row r="3839" spans="1:1" ht="18" customHeight="1" x14ac:dyDescent="0.25">
      <c r="A3839" s="352" t="e">
        <f>MATCH(B3839,STUDIES!$A$4:$A$503,0)</f>
        <v>#N/A</v>
      </c>
    </row>
    <row r="3840" spans="1:1" ht="18" customHeight="1" x14ac:dyDescent="0.25">
      <c r="A3840" s="352" t="e">
        <f>MATCH(B3840,STUDIES!$A$4:$A$503,0)</f>
        <v>#N/A</v>
      </c>
    </row>
    <row r="3841" spans="1:1" ht="18" customHeight="1" x14ac:dyDescent="0.25">
      <c r="A3841" s="352" t="e">
        <f>MATCH(B3841,STUDIES!$A$4:$A$503,0)</f>
        <v>#N/A</v>
      </c>
    </row>
    <row r="3842" spans="1:1" ht="18" customHeight="1" x14ac:dyDescent="0.25">
      <c r="A3842" s="352" t="e">
        <f>MATCH(B3842,STUDIES!$A$4:$A$503,0)</f>
        <v>#N/A</v>
      </c>
    </row>
    <row r="3843" spans="1:1" ht="18" customHeight="1" x14ac:dyDescent="0.25">
      <c r="A3843" s="352" t="e">
        <f>MATCH(B3843,STUDIES!$A$4:$A$503,0)</f>
        <v>#N/A</v>
      </c>
    </row>
    <row r="3844" spans="1:1" ht="18" customHeight="1" x14ac:dyDescent="0.25">
      <c r="A3844" s="352" t="e">
        <f>MATCH(B3844,STUDIES!$A$4:$A$503,0)</f>
        <v>#N/A</v>
      </c>
    </row>
    <row r="3845" spans="1:1" ht="18" customHeight="1" x14ac:dyDescent="0.25">
      <c r="A3845" s="352" t="e">
        <f>MATCH(B3845,STUDIES!$A$4:$A$503,0)</f>
        <v>#N/A</v>
      </c>
    </row>
    <row r="3846" spans="1:1" ht="18" customHeight="1" x14ac:dyDescent="0.25">
      <c r="A3846" s="352" t="e">
        <f>MATCH(B3846,STUDIES!$A$4:$A$503,0)</f>
        <v>#N/A</v>
      </c>
    </row>
    <row r="3847" spans="1:1" ht="18" customHeight="1" x14ac:dyDescent="0.25">
      <c r="A3847" s="352" t="e">
        <f>MATCH(B3847,STUDIES!$A$4:$A$503,0)</f>
        <v>#N/A</v>
      </c>
    </row>
    <row r="3848" spans="1:1" ht="18" customHeight="1" x14ac:dyDescent="0.25">
      <c r="A3848" s="352" t="e">
        <f>MATCH(B3848,STUDIES!$A$4:$A$503,0)</f>
        <v>#N/A</v>
      </c>
    </row>
    <row r="3849" spans="1:1" ht="18" customHeight="1" x14ac:dyDescent="0.25">
      <c r="A3849" s="352" t="e">
        <f>MATCH(B3849,STUDIES!$A$4:$A$503,0)</f>
        <v>#N/A</v>
      </c>
    </row>
    <row r="3850" spans="1:1" ht="18" customHeight="1" x14ac:dyDescent="0.25">
      <c r="A3850" s="352" t="e">
        <f>MATCH(B3850,STUDIES!$A$4:$A$503,0)</f>
        <v>#N/A</v>
      </c>
    </row>
    <row r="3851" spans="1:1" ht="18" customHeight="1" x14ac:dyDescent="0.25">
      <c r="A3851" s="352" t="e">
        <f>MATCH(B3851,STUDIES!$A$4:$A$503,0)</f>
        <v>#N/A</v>
      </c>
    </row>
    <row r="3852" spans="1:1" ht="18" customHeight="1" x14ac:dyDescent="0.25">
      <c r="A3852" s="352" t="e">
        <f>MATCH(B3852,STUDIES!$A$4:$A$503,0)</f>
        <v>#N/A</v>
      </c>
    </row>
    <row r="3853" spans="1:1" ht="18" customHeight="1" x14ac:dyDescent="0.25">
      <c r="A3853" s="352" t="e">
        <f>MATCH(B3853,STUDIES!$A$4:$A$503,0)</f>
        <v>#N/A</v>
      </c>
    </row>
    <row r="3854" spans="1:1" ht="18" customHeight="1" x14ac:dyDescent="0.25">
      <c r="A3854" s="352" t="e">
        <f>MATCH(B3854,STUDIES!$A$4:$A$503,0)</f>
        <v>#N/A</v>
      </c>
    </row>
    <row r="3855" spans="1:1" ht="18" customHeight="1" x14ac:dyDescent="0.25">
      <c r="A3855" s="352" t="e">
        <f>MATCH(B3855,STUDIES!$A$4:$A$503,0)</f>
        <v>#N/A</v>
      </c>
    </row>
    <row r="3856" spans="1:1" ht="18" customHeight="1" x14ac:dyDescent="0.25">
      <c r="A3856" s="352" t="e">
        <f>MATCH(B3856,STUDIES!$A$4:$A$503,0)</f>
        <v>#N/A</v>
      </c>
    </row>
    <row r="3857" spans="1:1" ht="18" customHeight="1" x14ac:dyDescent="0.25">
      <c r="A3857" s="352" t="e">
        <f>MATCH(B3857,STUDIES!$A$4:$A$503,0)</f>
        <v>#N/A</v>
      </c>
    </row>
    <row r="3858" spans="1:1" ht="18" customHeight="1" x14ac:dyDescent="0.25">
      <c r="A3858" s="352" t="e">
        <f>MATCH(B3858,STUDIES!$A$4:$A$503,0)</f>
        <v>#N/A</v>
      </c>
    </row>
    <row r="3859" spans="1:1" ht="18" customHeight="1" x14ac:dyDescent="0.25">
      <c r="A3859" s="352" t="e">
        <f>MATCH(B3859,STUDIES!$A$4:$A$503,0)</f>
        <v>#N/A</v>
      </c>
    </row>
    <row r="3860" spans="1:1" ht="18" customHeight="1" x14ac:dyDescent="0.25">
      <c r="A3860" s="352" t="e">
        <f>MATCH(B3860,STUDIES!$A$4:$A$503,0)</f>
        <v>#N/A</v>
      </c>
    </row>
    <row r="3861" spans="1:1" ht="18" customHeight="1" x14ac:dyDescent="0.25">
      <c r="A3861" s="352" t="e">
        <f>MATCH(B3861,STUDIES!$A$4:$A$503,0)</f>
        <v>#N/A</v>
      </c>
    </row>
    <row r="3862" spans="1:1" ht="18" customHeight="1" x14ac:dyDescent="0.25">
      <c r="A3862" s="352" t="e">
        <f>MATCH(B3862,STUDIES!$A$4:$A$503,0)</f>
        <v>#N/A</v>
      </c>
    </row>
    <row r="3863" spans="1:1" ht="18" customHeight="1" x14ac:dyDescent="0.25">
      <c r="A3863" s="352" t="e">
        <f>MATCH(B3863,STUDIES!$A$4:$A$503,0)</f>
        <v>#N/A</v>
      </c>
    </row>
    <row r="3864" spans="1:1" ht="18" customHeight="1" x14ac:dyDescent="0.25">
      <c r="A3864" s="352" t="e">
        <f>MATCH(B3864,STUDIES!$A$4:$A$503,0)</f>
        <v>#N/A</v>
      </c>
    </row>
    <row r="3865" spans="1:1" ht="18" customHeight="1" x14ac:dyDescent="0.25">
      <c r="A3865" s="352" t="e">
        <f>MATCH(B3865,STUDIES!$A$4:$A$503,0)</f>
        <v>#N/A</v>
      </c>
    </row>
    <row r="3866" spans="1:1" ht="18" customHeight="1" x14ac:dyDescent="0.25">
      <c r="A3866" s="352" t="e">
        <f>MATCH(B3866,STUDIES!$A$4:$A$503,0)</f>
        <v>#N/A</v>
      </c>
    </row>
    <row r="3867" spans="1:1" ht="18" customHeight="1" x14ac:dyDescent="0.25">
      <c r="A3867" s="352" t="e">
        <f>MATCH(B3867,STUDIES!$A$4:$A$503,0)</f>
        <v>#N/A</v>
      </c>
    </row>
    <row r="3868" spans="1:1" ht="18" customHeight="1" x14ac:dyDescent="0.25">
      <c r="A3868" s="352" t="e">
        <f>MATCH(B3868,STUDIES!$A$4:$A$503,0)</f>
        <v>#N/A</v>
      </c>
    </row>
    <row r="3869" spans="1:1" ht="18" customHeight="1" x14ac:dyDescent="0.25">
      <c r="A3869" s="352" t="e">
        <f>MATCH(B3869,STUDIES!$A$4:$A$503,0)</f>
        <v>#N/A</v>
      </c>
    </row>
    <row r="3870" spans="1:1" ht="18" customHeight="1" x14ac:dyDescent="0.25">
      <c r="A3870" s="352" t="e">
        <f>MATCH(B3870,STUDIES!$A$4:$A$503,0)</f>
        <v>#N/A</v>
      </c>
    </row>
    <row r="3871" spans="1:1" ht="18" customHeight="1" x14ac:dyDescent="0.25">
      <c r="A3871" s="352" t="e">
        <f>MATCH(B3871,STUDIES!$A$4:$A$503,0)</f>
        <v>#N/A</v>
      </c>
    </row>
    <row r="3872" spans="1:1" ht="18" customHeight="1" x14ac:dyDescent="0.25">
      <c r="A3872" s="352" t="e">
        <f>MATCH(B3872,STUDIES!$A$4:$A$503,0)</f>
        <v>#N/A</v>
      </c>
    </row>
    <row r="3873" spans="1:1" ht="18" customHeight="1" x14ac:dyDescent="0.25">
      <c r="A3873" s="352" t="e">
        <f>MATCH(B3873,STUDIES!$A$4:$A$503,0)</f>
        <v>#N/A</v>
      </c>
    </row>
    <row r="3874" spans="1:1" ht="18" customHeight="1" x14ac:dyDescent="0.25">
      <c r="A3874" s="352" t="e">
        <f>MATCH(B3874,STUDIES!$A$4:$A$503,0)</f>
        <v>#N/A</v>
      </c>
    </row>
    <row r="3875" spans="1:1" ht="18" customHeight="1" x14ac:dyDescent="0.25">
      <c r="A3875" s="352" t="e">
        <f>MATCH(B3875,STUDIES!$A$4:$A$503,0)</f>
        <v>#N/A</v>
      </c>
    </row>
    <row r="3876" spans="1:1" ht="18" customHeight="1" x14ac:dyDescent="0.25">
      <c r="A3876" s="352" t="e">
        <f>MATCH(B3876,STUDIES!$A$4:$A$503,0)</f>
        <v>#N/A</v>
      </c>
    </row>
    <row r="3877" spans="1:1" ht="18" customHeight="1" x14ac:dyDescent="0.25">
      <c r="A3877" s="352" t="e">
        <f>MATCH(B3877,STUDIES!$A$4:$A$503,0)</f>
        <v>#N/A</v>
      </c>
    </row>
    <row r="3878" spans="1:1" ht="18" customHeight="1" x14ac:dyDescent="0.25">
      <c r="A3878" s="352" t="e">
        <f>MATCH(B3878,STUDIES!$A$4:$A$503,0)</f>
        <v>#N/A</v>
      </c>
    </row>
    <row r="3879" spans="1:1" ht="18" customHeight="1" x14ac:dyDescent="0.25">
      <c r="A3879" s="352" t="e">
        <f>MATCH(B3879,STUDIES!$A$4:$A$503,0)</f>
        <v>#N/A</v>
      </c>
    </row>
    <row r="3880" spans="1:1" ht="18" customHeight="1" x14ac:dyDescent="0.25">
      <c r="A3880" s="352" t="e">
        <f>MATCH(B3880,STUDIES!$A$4:$A$503,0)</f>
        <v>#N/A</v>
      </c>
    </row>
    <row r="3881" spans="1:1" ht="18" customHeight="1" x14ac:dyDescent="0.25">
      <c r="A3881" s="352" t="e">
        <f>MATCH(B3881,STUDIES!$A$4:$A$503,0)</f>
        <v>#N/A</v>
      </c>
    </row>
    <row r="3882" spans="1:1" ht="18" customHeight="1" x14ac:dyDescent="0.25">
      <c r="A3882" s="352" t="e">
        <f>MATCH(B3882,STUDIES!$A$4:$A$503,0)</f>
        <v>#N/A</v>
      </c>
    </row>
    <row r="3883" spans="1:1" ht="18" customHeight="1" x14ac:dyDescent="0.25">
      <c r="A3883" s="352" t="e">
        <f>MATCH(B3883,STUDIES!$A$4:$A$503,0)</f>
        <v>#N/A</v>
      </c>
    </row>
    <row r="3884" spans="1:1" ht="18" customHeight="1" x14ac:dyDescent="0.25">
      <c r="A3884" s="352" t="e">
        <f>MATCH(B3884,STUDIES!$A$4:$A$503,0)</f>
        <v>#N/A</v>
      </c>
    </row>
    <row r="3885" spans="1:1" ht="18" customHeight="1" x14ac:dyDescent="0.25">
      <c r="A3885" s="352" t="e">
        <f>MATCH(B3885,STUDIES!$A$4:$A$503,0)</f>
        <v>#N/A</v>
      </c>
    </row>
    <row r="3886" spans="1:1" ht="18" customHeight="1" x14ac:dyDescent="0.25">
      <c r="A3886" s="352" t="e">
        <f>MATCH(B3886,STUDIES!$A$4:$A$503,0)</f>
        <v>#N/A</v>
      </c>
    </row>
    <row r="3887" spans="1:1" ht="18" customHeight="1" x14ac:dyDescent="0.25">
      <c r="A3887" s="352" t="e">
        <f>MATCH(B3887,STUDIES!$A$4:$A$503,0)</f>
        <v>#N/A</v>
      </c>
    </row>
    <row r="3888" spans="1:1" ht="18" customHeight="1" x14ac:dyDescent="0.25">
      <c r="A3888" s="352" t="e">
        <f>MATCH(B3888,STUDIES!$A$4:$A$503,0)</f>
        <v>#N/A</v>
      </c>
    </row>
    <row r="3889" spans="1:1" ht="18" customHeight="1" x14ac:dyDescent="0.25">
      <c r="A3889" s="352" t="e">
        <f>MATCH(B3889,STUDIES!$A$4:$A$503,0)</f>
        <v>#N/A</v>
      </c>
    </row>
    <row r="3890" spans="1:1" ht="18" customHeight="1" x14ac:dyDescent="0.25">
      <c r="A3890" s="352" t="e">
        <f>MATCH(B3890,STUDIES!$A$4:$A$503,0)</f>
        <v>#N/A</v>
      </c>
    </row>
    <row r="3891" spans="1:1" ht="18" customHeight="1" x14ac:dyDescent="0.25">
      <c r="A3891" s="352" t="e">
        <f>MATCH(B3891,STUDIES!$A$4:$A$503,0)</f>
        <v>#N/A</v>
      </c>
    </row>
    <row r="3892" spans="1:1" ht="18" customHeight="1" x14ac:dyDescent="0.25">
      <c r="A3892" s="352" t="e">
        <f>MATCH(B3892,STUDIES!$A$4:$A$503,0)</f>
        <v>#N/A</v>
      </c>
    </row>
    <row r="3893" spans="1:1" ht="18" customHeight="1" x14ac:dyDescent="0.25">
      <c r="A3893" s="352" t="e">
        <f>MATCH(B3893,STUDIES!$A$4:$A$503,0)</f>
        <v>#N/A</v>
      </c>
    </row>
    <row r="3894" spans="1:1" ht="18" customHeight="1" x14ac:dyDescent="0.25">
      <c r="A3894" s="352" t="e">
        <f>MATCH(B3894,STUDIES!$A$4:$A$503,0)</f>
        <v>#N/A</v>
      </c>
    </row>
    <row r="3895" spans="1:1" ht="18" customHeight="1" x14ac:dyDescent="0.25">
      <c r="A3895" s="352" t="e">
        <f>MATCH(B3895,STUDIES!$A$4:$A$503,0)</f>
        <v>#N/A</v>
      </c>
    </row>
    <row r="3896" spans="1:1" ht="18" customHeight="1" x14ac:dyDescent="0.25">
      <c r="A3896" s="352" t="e">
        <f>MATCH(B3896,STUDIES!$A$4:$A$503,0)</f>
        <v>#N/A</v>
      </c>
    </row>
    <row r="3897" spans="1:1" ht="18" customHeight="1" x14ac:dyDescent="0.25">
      <c r="A3897" s="352" t="e">
        <f>MATCH(B3897,STUDIES!$A$4:$A$503,0)</f>
        <v>#N/A</v>
      </c>
    </row>
    <row r="3898" spans="1:1" ht="18" customHeight="1" x14ac:dyDescent="0.25">
      <c r="A3898" s="352" t="e">
        <f>MATCH(B3898,STUDIES!$A$4:$A$503,0)</f>
        <v>#N/A</v>
      </c>
    </row>
    <row r="3899" spans="1:1" ht="18" customHeight="1" x14ac:dyDescent="0.25">
      <c r="A3899" s="352" t="e">
        <f>MATCH(B3899,STUDIES!$A$4:$A$503,0)</f>
        <v>#N/A</v>
      </c>
    </row>
    <row r="3900" spans="1:1" ht="18" customHeight="1" x14ac:dyDescent="0.25">
      <c r="A3900" s="352" t="e">
        <f>MATCH(B3900,STUDIES!$A$4:$A$503,0)</f>
        <v>#N/A</v>
      </c>
    </row>
    <row r="3901" spans="1:1" ht="18" customHeight="1" x14ac:dyDescent="0.25">
      <c r="A3901" s="352" t="e">
        <f>MATCH(B3901,STUDIES!$A$4:$A$503,0)</f>
        <v>#N/A</v>
      </c>
    </row>
    <row r="3902" spans="1:1" ht="18" customHeight="1" x14ac:dyDescent="0.25">
      <c r="A3902" s="352" t="e">
        <f>MATCH(B3902,STUDIES!$A$4:$A$503,0)</f>
        <v>#N/A</v>
      </c>
    </row>
    <row r="3903" spans="1:1" ht="18" customHeight="1" x14ac:dyDescent="0.25">
      <c r="A3903" s="352" t="e">
        <f>MATCH(B3903,STUDIES!$A$4:$A$503,0)</f>
        <v>#N/A</v>
      </c>
    </row>
    <row r="3904" spans="1:1" ht="18" customHeight="1" x14ac:dyDescent="0.25">
      <c r="A3904" s="352" t="e">
        <f>MATCH(B3904,STUDIES!$A$4:$A$503,0)</f>
        <v>#N/A</v>
      </c>
    </row>
    <row r="3905" spans="1:1" ht="18" customHeight="1" x14ac:dyDescent="0.25">
      <c r="A3905" s="352" t="e">
        <f>MATCH(B3905,STUDIES!$A$4:$A$503,0)</f>
        <v>#N/A</v>
      </c>
    </row>
    <row r="3906" spans="1:1" ht="18" customHeight="1" x14ac:dyDescent="0.25">
      <c r="A3906" s="352" t="e">
        <f>MATCH(B3906,STUDIES!$A$4:$A$503,0)</f>
        <v>#N/A</v>
      </c>
    </row>
    <row r="3907" spans="1:1" ht="18" customHeight="1" x14ac:dyDescent="0.25">
      <c r="A3907" s="352" t="e">
        <f>MATCH(B3907,STUDIES!$A$4:$A$503,0)</f>
        <v>#N/A</v>
      </c>
    </row>
    <row r="3908" spans="1:1" ht="18" customHeight="1" x14ac:dyDescent="0.25">
      <c r="A3908" s="352" t="e">
        <f>MATCH(B3908,STUDIES!$A$4:$A$503,0)</f>
        <v>#N/A</v>
      </c>
    </row>
    <row r="3909" spans="1:1" ht="18" customHeight="1" x14ac:dyDescent="0.25">
      <c r="A3909" s="352" t="e">
        <f>MATCH(B3909,STUDIES!$A$4:$A$503,0)</f>
        <v>#N/A</v>
      </c>
    </row>
    <row r="3910" spans="1:1" ht="18" customHeight="1" x14ac:dyDescent="0.25">
      <c r="A3910" s="352" t="e">
        <f>MATCH(B3910,STUDIES!$A$4:$A$503,0)</f>
        <v>#N/A</v>
      </c>
    </row>
    <row r="3911" spans="1:1" ht="18" customHeight="1" x14ac:dyDescent="0.25">
      <c r="A3911" s="352" t="e">
        <f>MATCH(B3911,STUDIES!$A$4:$A$503,0)</f>
        <v>#N/A</v>
      </c>
    </row>
    <row r="3912" spans="1:1" ht="18" customHeight="1" x14ac:dyDescent="0.25">
      <c r="A3912" s="352" t="e">
        <f>MATCH(B3912,STUDIES!$A$4:$A$503,0)</f>
        <v>#N/A</v>
      </c>
    </row>
    <row r="3913" spans="1:1" ht="18" customHeight="1" x14ac:dyDescent="0.25">
      <c r="A3913" s="352" t="e">
        <f>MATCH(B3913,STUDIES!$A$4:$A$503,0)</f>
        <v>#N/A</v>
      </c>
    </row>
    <row r="3914" spans="1:1" ht="18" customHeight="1" x14ac:dyDescent="0.25">
      <c r="A3914" s="352" t="e">
        <f>MATCH(B3914,STUDIES!$A$4:$A$503,0)</f>
        <v>#N/A</v>
      </c>
    </row>
    <row r="3915" spans="1:1" ht="18" customHeight="1" x14ac:dyDescent="0.25">
      <c r="A3915" s="352" t="e">
        <f>MATCH(B3915,STUDIES!$A$4:$A$503,0)</f>
        <v>#N/A</v>
      </c>
    </row>
    <row r="3916" spans="1:1" ht="18" customHeight="1" x14ac:dyDescent="0.25">
      <c r="A3916" s="352" t="e">
        <f>MATCH(B3916,STUDIES!$A$4:$A$503,0)</f>
        <v>#N/A</v>
      </c>
    </row>
    <row r="3917" spans="1:1" ht="18" customHeight="1" x14ac:dyDescent="0.25">
      <c r="A3917" s="352" t="e">
        <f>MATCH(B3917,STUDIES!$A$4:$A$503,0)</f>
        <v>#N/A</v>
      </c>
    </row>
    <row r="3918" spans="1:1" ht="18" customHeight="1" x14ac:dyDescent="0.25">
      <c r="A3918" s="352" t="e">
        <f>MATCH(B3918,STUDIES!$A$4:$A$503,0)</f>
        <v>#N/A</v>
      </c>
    </row>
    <row r="3919" spans="1:1" ht="18" customHeight="1" x14ac:dyDescent="0.25">
      <c r="A3919" s="352" t="e">
        <f>MATCH(B3919,STUDIES!$A$4:$A$503,0)</f>
        <v>#N/A</v>
      </c>
    </row>
    <row r="3920" spans="1:1" ht="18" customHeight="1" x14ac:dyDescent="0.25">
      <c r="A3920" s="352" t="e">
        <f>MATCH(B3920,STUDIES!$A$4:$A$503,0)</f>
        <v>#N/A</v>
      </c>
    </row>
    <row r="3921" spans="1:1" ht="18" customHeight="1" x14ac:dyDescent="0.25">
      <c r="A3921" s="352" t="e">
        <f>MATCH(B3921,STUDIES!$A$4:$A$503,0)</f>
        <v>#N/A</v>
      </c>
    </row>
    <row r="3922" spans="1:1" ht="18" customHeight="1" x14ac:dyDescent="0.25">
      <c r="A3922" s="352" t="e">
        <f>MATCH(B3922,STUDIES!$A$4:$A$503,0)</f>
        <v>#N/A</v>
      </c>
    </row>
    <row r="3923" spans="1:1" ht="18" customHeight="1" x14ac:dyDescent="0.25">
      <c r="A3923" s="352" t="e">
        <f>MATCH(B3923,STUDIES!$A$4:$A$503,0)</f>
        <v>#N/A</v>
      </c>
    </row>
    <row r="3924" spans="1:1" ht="18" customHeight="1" x14ac:dyDescent="0.25">
      <c r="A3924" s="352" t="e">
        <f>MATCH(B3924,STUDIES!$A$4:$A$503,0)</f>
        <v>#N/A</v>
      </c>
    </row>
    <row r="3925" spans="1:1" ht="18" customHeight="1" x14ac:dyDescent="0.25">
      <c r="A3925" s="352" t="e">
        <f>MATCH(B3925,STUDIES!$A$4:$A$503,0)</f>
        <v>#N/A</v>
      </c>
    </row>
    <row r="3926" spans="1:1" ht="18" customHeight="1" x14ac:dyDescent="0.25">
      <c r="A3926" s="352" t="e">
        <f>MATCH(B3926,STUDIES!$A$4:$A$503,0)</f>
        <v>#N/A</v>
      </c>
    </row>
    <row r="3927" spans="1:1" ht="18" customHeight="1" x14ac:dyDescent="0.25">
      <c r="A3927" s="352" t="e">
        <f>MATCH(B3927,STUDIES!$A$4:$A$503,0)</f>
        <v>#N/A</v>
      </c>
    </row>
    <row r="3928" spans="1:1" ht="18" customHeight="1" x14ac:dyDescent="0.25">
      <c r="A3928" s="352" t="e">
        <f>MATCH(B3928,STUDIES!$A$4:$A$503,0)</f>
        <v>#N/A</v>
      </c>
    </row>
    <row r="3929" spans="1:1" ht="18" customHeight="1" x14ac:dyDescent="0.25">
      <c r="A3929" s="352" t="e">
        <f>MATCH(B3929,STUDIES!$A$4:$A$503,0)</f>
        <v>#N/A</v>
      </c>
    </row>
    <row r="3930" spans="1:1" ht="18" customHeight="1" x14ac:dyDescent="0.25">
      <c r="A3930" s="352" t="e">
        <f>MATCH(B3930,STUDIES!$A$4:$A$503,0)</f>
        <v>#N/A</v>
      </c>
    </row>
    <row r="3931" spans="1:1" ht="18" customHeight="1" x14ac:dyDescent="0.25">
      <c r="A3931" s="352" t="e">
        <f>MATCH(B3931,STUDIES!$A$4:$A$503,0)</f>
        <v>#N/A</v>
      </c>
    </row>
    <row r="3932" spans="1:1" ht="18" customHeight="1" x14ac:dyDescent="0.25">
      <c r="A3932" s="352" t="e">
        <f>MATCH(B3932,STUDIES!$A$4:$A$503,0)</f>
        <v>#N/A</v>
      </c>
    </row>
    <row r="3933" spans="1:1" ht="18" customHeight="1" x14ac:dyDescent="0.25">
      <c r="A3933" s="352" t="e">
        <f>MATCH(B3933,STUDIES!$A$4:$A$503,0)</f>
        <v>#N/A</v>
      </c>
    </row>
    <row r="3934" spans="1:1" ht="18" customHeight="1" x14ac:dyDescent="0.25">
      <c r="A3934" s="352" t="e">
        <f>MATCH(B3934,STUDIES!$A$4:$A$503,0)</f>
        <v>#N/A</v>
      </c>
    </row>
    <row r="3935" spans="1:1" ht="18" customHeight="1" x14ac:dyDescent="0.25">
      <c r="A3935" s="352" t="e">
        <f>MATCH(B3935,STUDIES!$A$4:$A$503,0)</f>
        <v>#N/A</v>
      </c>
    </row>
    <row r="3936" spans="1:1" ht="18" customHeight="1" x14ac:dyDescent="0.25">
      <c r="A3936" s="352" t="e">
        <f>MATCH(B3936,STUDIES!$A$4:$A$503,0)</f>
        <v>#N/A</v>
      </c>
    </row>
    <row r="3937" spans="1:1" ht="18" customHeight="1" x14ac:dyDescent="0.25">
      <c r="A3937" s="352" t="e">
        <f>MATCH(B3937,STUDIES!$A$4:$A$503,0)</f>
        <v>#N/A</v>
      </c>
    </row>
    <row r="3938" spans="1:1" ht="18" customHeight="1" x14ac:dyDescent="0.25">
      <c r="A3938" s="352" t="e">
        <f>MATCH(B3938,STUDIES!$A$4:$A$503,0)</f>
        <v>#N/A</v>
      </c>
    </row>
    <row r="3939" spans="1:1" ht="18" customHeight="1" x14ac:dyDescent="0.25">
      <c r="A3939" s="352" t="e">
        <f>MATCH(B3939,STUDIES!$A$4:$A$503,0)</f>
        <v>#N/A</v>
      </c>
    </row>
    <row r="3940" spans="1:1" ht="18" customHeight="1" x14ac:dyDescent="0.25">
      <c r="A3940" s="352" t="e">
        <f>MATCH(B3940,STUDIES!$A$4:$A$503,0)</f>
        <v>#N/A</v>
      </c>
    </row>
    <row r="3941" spans="1:1" ht="18" customHeight="1" x14ac:dyDescent="0.25">
      <c r="A3941" s="352" t="e">
        <f>MATCH(B3941,STUDIES!$A$4:$A$503,0)</f>
        <v>#N/A</v>
      </c>
    </row>
    <row r="3942" spans="1:1" ht="18" customHeight="1" x14ac:dyDescent="0.25">
      <c r="A3942" s="352" t="e">
        <f>MATCH(B3942,STUDIES!$A$4:$A$503,0)</f>
        <v>#N/A</v>
      </c>
    </row>
    <row r="3943" spans="1:1" ht="18" customHeight="1" x14ac:dyDescent="0.25">
      <c r="A3943" s="352" t="e">
        <f>MATCH(B3943,STUDIES!$A$4:$A$503,0)</f>
        <v>#N/A</v>
      </c>
    </row>
    <row r="3944" spans="1:1" ht="18" customHeight="1" x14ac:dyDescent="0.25">
      <c r="A3944" s="352" t="e">
        <f>MATCH(B3944,STUDIES!$A$4:$A$503,0)</f>
        <v>#N/A</v>
      </c>
    </row>
    <row r="3945" spans="1:1" ht="18" customHeight="1" x14ac:dyDescent="0.25">
      <c r="A3945" s="352" t="e">
        <f>MATCH(B3945,STUDIES!$A$4:$A$503,0)</f>
        <v>#N/A</v>
      </c>
    </row>
    <row r="3946" spans="1:1" ht="18" customHeight="1" x14ac:dyDescent="0.25">
      <c r="A3946" s="352" t="e">
        <f>MATCH(B3946,STUDIES!$A$4:$A$503,0)</f>
        <v>#N/A</v>
      </c>
    </row>
    <row r="3947" spans="1:1" ht="18" customHeight="1" x14ac:dyDescent="0.25">
      <c r="A3947" s="352" t="e">
        <f>MATCH(B3947,STUDIES!$A$4:$A$503,0)</f>
        <v>#N/A</v>
      </c>
    </row>
    <row r="3948" spans="1:1" ht="18" customHeight="1" x14ac:dyDescent="0.25">
      <c r="A3948" s="352" t="e">
        <f>MATCH(B3948,STUDIES!$A$4:$A$503,0)</f>
        <v>#N/A</v>
      </c>
    </row>
    <row r="3949" spans="1:1" ht="18" customHeight="1" x14ac:dyDescent="0.25">
      <c r="A3949" s="352" t="e">
        <f>MATCH(B3949,STUDIES!$A$4:$A$503,0)</f>
        <v>#N/A</v>
      </c>
    </row>
    <row r="3950" spans="1:1" ht="18" customHeight="1" x14ac:dyDescent="0.25">
      <c r="A3950" s="352" t="e">
        <f>MATCH(B3950,STUDIES!$A$4:$A$503,0)</f>
        <v>#N/A</v>
      </c>
    </row>
    <row r="3951" spans="1:1" ht="18" customHeight="1" x14ac:dyDescent="0.25">
      <c r="A3951" s="352" t="e">
        <f>MATCH(B3951,STUDIES!$A$4:$A$503,0)</f>
        <v>#N/A</v>
      </c>
    </row>
    <row r="3952" spans="1:1" ht="18" customHeight="1" x14ac:dyDescent="0.25">
      <c r="A3952" s="352" t="e">
        <f>MATCH(B3952,STUDIES!$A$4:$A$503,0)</f>
        <v>#N/A</v>
      </c>
    </row>
    <row r="3953" spans="1:1" ht="18" customHeight="1" x14ac:dyDescent="0.25">
      <c r="A3953" s="352" t="e">
        <f>MATCH(B3953,STUDIES!$A$4:$A$503,0)</f>
        <v>#N/A</v>
      </c>
    </row>
    <row r="3954" spans="1:1" ht="18" customHeight="1" x14ac:dyDescent="0.25">
      <c r="A3954" s="352" t="e">
        <f>MATCH(B3954,STUDIES!$A$4:$A$503,0)</f>
        <v>#N/A</v>
      </c>
    </row>
    <row r="3955" spans="1:1" ht="18" customHeight="1" x14ac:dyDescent="0.25">
      <c r="A3955" s="352" t="e">
        <f>MATCH(B3955,STUDIES!$A$4:$A$503,0)</f>
        <v>#N/A</v>
      </c>
    </row>
    <row r="3956" spans="1:1" ht="18" customHeight="1" x14ac:dyDescent="0.25">
      <c r="A3956" s="352" t="e">
        <f>MATCH(B3956,STUDIES!$A$4:$A$503,0)</f>
        <v>#N/A</v>
      </c>
    </row>
    <row r="3957" spans="1:1" ht="18" customHeight="1" x14ac:dyDescent="0.25">
      <c r="A3957" s="352" t="e">
        <f>MATCH(B3957,STUDIES!$A$4:$A$503,0)</f>
        <v>#N/A</v>
      </c>
    </row>
    <row r="3958" spans="1:1" ht="18" customHeight="1" x14ac:dyDescent="0.25">
      <c r="A3958" s="352" t="e">
        <f>MATCH(B3958,STUDIES!$A$4:$A$503,0)</f>
        <v>#N/A</v>
      </c>
    </row>
    <row r="3959" spans="1:1" ht="18" customHeight="1" x14ac:dyDescent="0.25">
      <c r="A3959" s="352" t="e">
        <f>MATCH(B3959,STUDIES!$A$4:$A$503,0)</f>
        <v>#N/A</v>
      </c>
    </row>
    <row r="3960" spans="1:1" ht="18" customHeight="1" x14ac:dyDescent="0.25">
      <c r="A3960" s="352" t="e">
        <f>MATCH(B3960,STUDIES!$A$4:$A$503,0)</f>
        <v>#N/A</v>
      </c>
    </row>
    <row r="3961" spans="1:1" ht="18" customHeight="1" x14ac:dyDescent="0.25">
      <c r="A3961" s="352" t="e">
        <f>MATCH(B3961,STUDIES!$A$4:$A$503,0)</f>
        <v>#N/A</v>
      </c>
    </row>
    <row r="3962" spans="1:1" ht="18" customHeight="1" x14ac:dyDescent="0.25">
      <c r="A3962" s="352" t="e">
        <f>MATCH(B3962,STUDIES!$A$4:$A$503,0)</f>
        <v>#N/A</v>
      </c>
    </row>
    <row r="3963" spans="1:1" ht="18" customHeight="1" x14ac:dyDescent="0.25">
      <c r="A3963" s="352" t="e">
        <f>MATCH(B3963,STUDIES!$A$4:$A$503,0)</f>
        <v>#N/A</v>
      </c>
    </row>
    <row r="3964" spans="1:1" ht="18" customHeight="1" x14ac:dyDescent="0.25">
      <c r="A3964" s="352" t="e">
        <f>MATCH(B3964,STUDIES!$A$4:$A$503,0)</f>
        <v>#N/A</v>
      </c>
    </row>
    <row r="3965" spans="1:1" ht="18" customHeight="1" x14ac:dyDescent="0.25">
      <c r="A3965" s="352" t="e">
        <f>MATCH(B3965,STUDIES!$A$4:$A$503,0)</f>
        <v>#N/A</v>
      </c>
    </row>
    <row r="3966" spans="1:1" ht="18" customHeight="1" x14ac:dyDescent="0.25">
      <c r="A3966" s="352" t="e">
        <f>MATCH(B3966,STUDIES!$A$4:$A$503,0)</f>
        <v>#N/A</v>
      </c>
    </row>
    <row r="3967" spans="1:1" ht="18" customHeight="1" x14ac:dyDescent="0.25">
      <c r="A3967" s="352" t="e">
        <f>MATCH(B3967,STUDIES!$A$4:$A$503,0)</f>
        <v>#N/A</v>
      </c>
    </row>
    <row r="3968" spans="1:1" ht="18" customHeight="1" x14ac:dyDescent="0.25">
      <c r="A3968" s="352" t="e">
        <f>MATCH(B3968,STUDIES!$A$4:$A$503,0)</f>
        <v>#N/A</v>
      </c>
    </row>
    <row r="3969" spans="1:1" ht="18" customHeight="1" x14ac:dyDescent="0.25">
      <c r="A3969" s="352" t="e">
        <f>MATCH(B3969,STUDIES!$A$4:$A$503,0)</f>
        <v>#N/A</v>
      </c>
    </row>
    <row r="3970" spans="1:1" ht="18" customHeight="1" x14ac:dyDescent="0.25">
      <c r="A3970" s="352" t="e">
        <f>MATCH(B3970,STUDIES!$A$4:$A$503,0)</f>
        <v>#N/A</v>
      </c>
    </row>
    <row r="3971" spans="1:1" ht="18" customHeight="1" x14ac:dyDescent="0.25">
      <c r="A3971" s="352" t="e">
        <f>MATCH(B3971,STUDIES!$A$4:$A$503,0)</f>
        <v>#N/A</v>
      </c>
    </row>
    <row r="3972" spans="1:1" ht="18" customHeight="1" x14ac:dyDescent="0.25">
      <c r="A3972" s="352" t="e">
        <f>MATCH(B3972,STUDIES!$A$4:$A$503,0)</f>
        <v>#N/A</v>
      </c>
    </row>
    <row r="3973" spans="1:1" ht="18" customHeight="1" x14ac:dyDescent="0.25">
      <c r="A3973" s="352" t="e">
        <f>MATCH(B3973,STUDIES!$A$4:$A$503,0)</f>
        <v>#N/A</v>
      </c>
    </row>
    <row r="3974" spans="1:1" ht="18" customHeight="1" x14ac:dyDescent="0.25">
      <c r="A3974" s="352" t="e">
        <f>MATCH(B3974,STUDIES!$A$4:$A$503,0)</f>
        <v>#N/A</v>
      </c>
    </row>
    <row r="3975" spans="1:1" ht="18" customHeight="1" x14ac:dyDescent="0.25">
      <c r="A3975" s="352" t="e">
        <f>MATCH(B3975,STUDIES!$A$4:$A$503,0)</f>
        <v>#N/A</v>
      </c>
    </row>
    <row r="3976" spans="1:1" ht="18" customHeight="1" x14ac:dyDescent="0.25">
      <c r="A3976" s="352" t="e">
        <f>MATCH(B3976,STUDIES!$A$4:$A$503,0)</f>
        <v>#N/A</v>
      </c>
    </row>
    <row r="3977" spans="1:1" ht="18" customHeight="1" x14ac:dyDescent="0.25">
      <c r="A3977" s="352" t="e">
        <f>MATCH(B3977,STUDIES!$A$4:$A$503,0)</f>
        <v>#N/A</v>
      </c>
    </row>
    <row r="3978" spans="1:1" ht="18" customHeight="1" x14ac:dyDescent="0.25">
      <c r="A3978" s="352" t="e">
        <f>MATCH(B3978,STUDIES!$A$4:$A$503,0)</f>
        <v>#N/A</v>
      </c>
    </row>
    <row r="3979" spans="1:1" ht="18" customHeight="1" x14ac:dyDescent="0.25">
      <c r="A3979" s="352" t="e">
        <f>MATCH(B3979,STUDIES!$A$4:$A$503,0)</f>
        <v>#N/A</v>
      </c>
    </row>
    <row r="3980" spans="1:1" ht="18" customHeight="1" x14ac:dyDescent="0.25">
      <c r="A3980" s="352" t="e">
        <f>MATCH(B3980,STUDIES!$A$4:$A$503,0)</f>
        <v>#N/A</v>
      </c>
    </row>
    <row r="3981" spans="1:1" ht="18" customHeight="1" x14ac:dyDescent="0.25">
      <c r="A3981" s="352" t="e">
        <f>MATCH(B3981,STUDIES!$A$4:$A$503,0)</f>
        <v>#N/A</v>
      </c>
    </row>
    <row r="3982" spans="1:1" ht="18" customHeight="1" x14ac:dyDescent="0.25">
      <c r="A3982" s="352" t="e">
        <f>MATCH(B3982,STUDIES!$A$4:$A$503,0)</f>
        <v>#N/A</v>
      </c>
    </row>
    <row r="3983" spans="1:1" ht="18" customHeight="1" x14ac:dyDescent="0.25">
      <c r="A3983" s="352" t="e">
        <f>MATCH(B3983,STUDIES!$A$4:$A$503,0)</f>
        <v>#N/A</v>
      </c>
    </row>
    <row r="3984" spans="1:1" ht="18" customHeight="1" x14ac:dyDescent="0.25">
      <c r="A3984" s="352" t="e">
        <f>MATCH(B3984,STUDIES!$A$4:$A$503,0)</f>
        <v>#N/A</v>
      </c>
    </row>
    <row r="3985" spans="1:1" ht="18" customHeight="1" x14ac:dyDescent="0.25">
      <c r="A3985" s="352" t="e">
        <f>MATCH(B3985,STUDIES!$A$4:$A$503,0)</f>
        <v>#N/A</v>
      </c>
    </row>
    <row r="3986" spans="1:1" ht="18" customHeight="1" x14ac:dyDescent="0.25">
      <c r="A3986" s="352" t="e">
        <f>MATCH(B3986,STUDIES!$A$4:$A$503,0)</f>
        <v>#N/A</v>
      </c>
    </row>
    <row r="3987" spans="1:1" ht="18" customHeight="1" x14ac:dyDescent="0.25">
      <c r="A3987" s="352" t="e">
        <f>MATCH(B3987,STUDIES!$A$4:$A$503,0)</f>
        <v>#N/A</v>
      </c>
    </row>
    <row r="3988" spans="1:1" ht="18" customHeight="1" x14ac:dyDescent="0.25">
      <c r="A3988" s="352" t="e">
        <f>MATCH(B3988,STUDIES!$A$4:$A$503,0)</f>
        <v>#N/A</v>
      </c>
    </row>
    <row r="3989" spans="1:1" ht="18" customHeight="1" x14ac:dyDescent="0.25">
      <c r="A3989" s="352" t="e">
        <f>MATCH(B3989,STUDIES!$A$4:$A$503,0)</f>
        <v>#N/A</v>
      </c>
    </row>
    <row r="3990" spans="1:1" ht="18" customHeight="1" x14ac:dyDescent="0.25">
      <c r="A3990" s="352" t="e">
        <f>MATCH(B3990,STUDIES!$A$4:$A$503,0)</f>
        <v>#N/A</v>
      </c>
    </row>
    <row r="3991" spans="1:1" ht="18" customHeight="1" x14ac:dyDescent="0.25">
      <c r="A3991" s="352" t="e">
        <f>MATCH(B3991,STUDIES!$A$4:$A$503,0)</f>
        <v>#N/A</v>
      </c>
    </row>
    <row r="3992" spans="1:1" ht="18" customHeight="1" x14ac:dyDescent="0.25">
      <c r="A3992" s="352" t="e">
        <f>MATCH(B3992,STUDIES!$A$4:$A$503,0)</f>
        <v>#N/A</v>
      </c>
    </row>
    <row r="3993" spans="1:1" ht="18" customHeight="1" x14ac:dyDescent="0.25">
      <c r="A3993" s="352" t="e">
        <f>MATCH(B3993,STUDIES!$A$4:$A$503,0)</f>
        <v>#N/A</v>
      </c>
    </row>
    <row r="3994" spans="1:1" ht="18" customHeight="1" x14ac:dyDescent="0.25">
      <c r="A3994" s="352" t="e">
        <f>MATCH(B3994,STUDIES!$A$4:$A$503,0)</f>
        <v>#N/A</v>
      </c>
    </row>
    <row r="3995" spans="1:1" ht="18" customHeight="1" x14ac:dyDescent="0.25">
      <c r="A3995" s="352" t="e">
        <f>MATCH(B3995,STUDIES!$A$4:$A$503,0)</f>
        <v>#N/A</v>
      </c>
    </row>
    <row r="3996" spans="1:1" ht="18" customHeight="1" x14ac:dyDescent="0.25">
      <c r="A3996" s="352" t="e">
        <f>MATCH(B3996,STUDIES!$A$4:$A$503,0)</f>
        <v>#N/A</v>
      </c>
    </row>
    <row r="3997" spans="1:1" ht="18" customHeight="1" x14ac:dyDescent="0.25">
      <c r="A3997" s="352" t="e">
        <f>MATCH(B3997,STUDIES!$A$4:$A$503,0)</f>
        <v>#N/A</v>
      </c>
    </row>
    <row r="3998" spans="1:1" ht="18" customHeight="1" x14ac:dyDescent="0.25">
      <c r="A3998" s="352" t="e">
        <f>MATCH(B3998,STUDIES!$A$4:$A$503,0)</f>
        <v>#N/A</v>
      </c>
    </row>
    <row r="3999" spans="1:1" ht="18" customHeight="1" x14ac:dyDescent="0.25">
      <c r="A3999" s="352" t="e">
        <f>MATCH(B3999,STUDIES!$A$4:$A$503,0)</f>
        <v>#N/A</v>
      </c>
    </row>
    <row r="4000" spans="1:1" ht="18" customHeight="1" x14ac:dyDescent="0.25">
      <c r="A4000" s="352" t="e">
        <f>MATCH(B4000,STUDIES!$A$4:$A$503,0)</f>
        <v>#N/A</v>
      </c>
    </row>
    <row r="4001" spans="1:1" ht="7.5" customHeight="1" x14ac:dyDescent="0.25">
      <c r="A4001" s="352" t="e">
        <f>MATCH(B4001,STUDIES!$A$4:$A$503,0)</f>
        <v>#N/A</v>
      </c>
    </row>
  </sheetData>
  <autoFilter ref="A1:AT4001" xr:uid="{832CF432-3C2E-BD48-91E9-F8C20D47148C}">
    <sortState xmlns:xlrd2="http://schemas.microsoft.com/office/spreadsheetml/2017/richdata2" ref="A2:AT4001">
      <sortCondition ref="A1:A4001"/>
    </sortState>
  </autoFilter>
  <sortState xmlns:xlrd2="http://schemas.microsoft.com/office/spreadsheetml/2017/richdata2" ref="A2:AT4001">
    <sortCondition ref="A2:A4001"/>
    <sortCondition ref="C2:C4001"/>
    <sortCondition ref="D2:D4001"/>
  </sortState>
  <phoneticPr fontId="8" type="noConversion"/>
  <dataValidations count="3">
    <dataValidation type="list" allowBlank="1" showInputMessage="1" showErrorMessage="1" sqref="C2:C5001" xr:uid="{EB24EB11-1501-8540-8693-590D1776FDD5}">
      <formula1>Treatments</formula1>
    </dataValidation>
    <dataValidation type="list" allowBlank="1" showInputMessage="1" showErrorMessage="1" prompt="Enter a study from the drop down list" sqref="B2:B5001" xr:uid="{6D48F0CA-39D5-6445-B6BA-3408F40D3C9A}">
      <formula1>Studies</formula1>
    </dataValidation>
    <dataValidation type="list" allowBlank="1" showInputMessage="1" showErrorMessage="1" sqref="D2:D4001" xr:uid="{CAFE44BF-F978-FA43-BC83-5525156D9EA4}">
      <formula1>Outcomes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A64C-4714-524E-A32E-CB248E975BE1}">
  <dimension ref="A1:C73"/>
  <sheetViews>
    <sheetView zoomScale="140" zoomScaleNormal="140" workbookViewId="0">
      <selection activeCell="A11" sqref="A11"/>
    </sheetView>
  </sheetViews>
  <sheetFormatPr defaultColWidth="10.85546875" defaultRowHeight="15.75" x14ac:dyDescent="0.25"/>
  <cols>
    <col min="1" max="1" width="49.140625" style="135" customWidth="1"/>
    <col min="2" max="2" width="26.42578125" style="135" customWidth="1"/>
    <col min="3" max="16384" width="10.85546875" style="135"/>
  </cols>
  <sheetData>
    <row r="1" spans="1:3" ht="18" customHeight="1" thickBot="1" x14ac:dyDescent="0.3">
      <c r="A1" s="140" t="s">
        <v>1048</v>
      </c>
      <c r="B1" s="140" t="s">
        <v>1185</v>
      </c>
    </row>
    <row r="2" spans="1:3" s="262" customFormat="1" x14ac:dyDescent="0.25">
      <c r="A2" s="261" t="s">
        <v>149</v>
      </c>
      <c r="B2" s="399" t="s">
        <v>149</v>
      </c>
    </row>
    <row r="3" spans="1:3" x14ac:dyDescent="0.25">
      <c r="A3" s="135" t="s">
        <v>1100</v>
      </c>
      <c r="B3" s="262"/>
      <c r="C3" s="261"/>
    </row>
    <row r="4" spans="1:3" x14ac:dyDescent="0.25">
      <c r="A4" s="135" t="s">
        <v>1099</v>
      </c>
    </row>
    <row r="5" spans="1:3" x14ac:dyDescent="0.25">
      <c r="A5" s="135" t="s">
        <v>1101</v>
      </c>
    </row>
    <row r="6" spans="1:3" x14ac:dyDescent="0.25">
      <c r="A6" s="135" t="s">
        <v>1102</v>
      </c>
    </row>
    <row r="7" spans="1:3" x14ac:dyDescent="0.25">
      <c r="A7" s="135" t="s">
        <v>1050</v>
      </c>
    </row>
    <row r="8" spans="1:3" x14ac:dyDescent="0.25">
      <c r="A8" s="135" t="s">
        <v>1049</v>
      </c>
    </row>
    <row r="9" spans="1:3" x14ac:dyDescent="0.25">
      <c r="A9" s="135" t="s">
        <v>1051</v>
      </c>
      <c r="B9" s="9" t="s">
        <v>1184</v>
      </c>
    </row>
    <row r="10" spans="1:3" x14ac:dyDescent="0.25">
      <c r="A10" s="135" t="s">
        <v>1052</v>
      </c>
      <c r="B10" s="9" t="s">
        <v>1184</v>
      </c>
    </row>
    <row r="11" spans="1:3" x14ac:dyDescent="0.25">
      <c r="A11" s="135" t="s">
        <v>1053</v>
      </c>
      <c r="B11" s="9" t="s">
        <v>1184</v>
      </c>
    </row>
    <row r="12" spans="1:3" x14ac:dyDescent="0.25">
      <c r="A12" s="135" t="s">
        <v>1054</v>
      </c>
    </row>
    <row r="13" spans="1:3" x14ac:dyDescent="0.25">
      <c r="A13" s="135" t="s">
        <v>1055</v>
      </c>
    </row>
    <row r="14" spans="1:3" x14ac:dyDescent="0.25">
      <c r="A14" s="135" t="s">
        <v>1056</v>
      </c>
    </row>
    <row r="15" spans="1:3" x14ac:dyDescent="0.25">
      <c r="A15" s="135" t="s">
        <v>1057</v>
      </c>
      <c r="B15" s="267" t="s">
        <v>1246</v>
      </c>
    </row>
    <row r="16" spans="1:3" x14ac:dyDescent="0.25">
      <c r="A16" s="263" t="s">
        <v>1061</v>
      </c>
      <c r="B16" s="267" t="s">
        <v>1246</v>
      </c>
    </row>
    <row r="17" spans="1:2" x14ac:dyDescent="0.25">
      <c r="A17" s="135" t="s">
        <v>1058</v>
      </c>
      <c r="B17" s="266" t="s">
        <v>1244</v>
      </c>
    </row>
    <row r="18" spans="1:2" x14ac:dyDescent="0.25">
      <c r="A18" s="135" t="s">
        <v>1062</v>
      </c>
      <c r="B18" s="267" t="s">
        <v>1246</v>
      </c>
    </row>
    <row r="19" spans="1:2" x14ac:dyDescent="0.25">
      <c r="A19" s="135" t="s">
        <v>1059</v>
      </c>
      <c r="B19" s="266" t="s">
        <v>1244</v>
      </c>
    </row>
    <row r="20" spans="1:2" x14ac:dyDescent="0.25">
      <c r="A20" s="135" t="s">
        <v>1060</v>
      </c>
      <c r="B20" s="266" t="s">
        <v>1244</v>
      </c>
    </row>
    <row r="21" spans="1:2" x14ac:dyDescent="0.25">
      <c r="A21" s="135" t="s">
        <v>1066</v>
      </c>
    </row>
    <row r="22" spans="1:2" x14ac:dyDescent="0.25">
      <c r="A22" s="135" t="s">
        <v>1063</v>
      </c>
    </row>
    <row r="23" spans="1:2" x14ac:dyDescent="0.25">
      <c r="A23" s="135" t="s">
        <v>1064</v>
      </c>
    </row>
    <row r="24" spans="1:2" x14ac:dyDescent="0.25">
      <c r="A24" s="135" t="s">
        <v>1067</v>
      </c>
    </row>
    <row r="25" spans="1:2" x14ac:dyDescent="0.25">
      <c r="A25" s="135" t="s">
        <v>1065</v>
      </c>
    </row>
    <row r="26" spans="1:2" x14ac:dyDescent="0.25">
      <c r="A26" s="135" t="s">
        <v>1071</v>
      </c>
    </row>
    <row r="27" spans="1:2" x14ac:dyDescent="0.25">
      <c r="A27" s="135" t="s">
        <v>1068</v>
      </c>
      <c r="B27" s="397" t="s">
        <v>1245</v>
      </c>
    </row>
    <row r="28" spans="1:2" x14ac:dyDescent="0.25">
      <c r="A28" s="135" t="s">
        <v>1070</v>
      </c>
    </row>
    <row r="29" spans="1:2" x14ac:dyDescent="0.25">
      <c r="A29" s="135" t="s">
        <v>1069</v>
      </c>
    </row>
    <row r="30" spans="1:2" x14ac:dyDescent="0.25">
      <c r="A30" s="135" t="s">
        <v>1103</v>
      </c>
    </row>
    <row r="31" spans="1:2" x14ac:dyDescent="0.25">
      <c r="A31" s="135" t="s">
        <v>1072</v>
      </c>
    </row>
    <row r="32" spans="1:2" x14ac:dyDescent="0.25">
      <c r="A32" s="135" t="s">
        <v>1073</v>
      </c>
    </row>
    <row r="33" spans="1:2" x14ac:dyDescent="0.25">
      <c r="A33" s="135" t="s">
        <v>1074</v>
      </c>
    </row>
    <row r="34" spans="1:2" x14ac:dyDescent="0.25">
      <c r="A34" s="135" t="s">
        <v>1075</v>
      </c>
    </row>
    <row r="35" spans="1:2" x14ac:dyDescent="0.25">
      <c r="A35" s="135" t="s">
        <v>1076</v>
      </c>
    </row>
    <row r="36" spans="1:2" x14ac:dyDescent="0.25">
      <c r="A36" s="135" t="s">
        <v>1077</v>
      </c>
    </row>
    <row r="37" spans="1:2" x14ac:dyDescent="0.25">
      <c r="A37" s="135" t="s">
        <v>1078</v>
      </c>
    </row>
    <row r="38" spans="1:2" x14ac:dyDescent="0.25">
      <c r="A38" s="135" t="s">
        <v>1079</v>
      </c>
    </row>
    <row r="39" spans="1:2" x14ac:dyDescent="0.25">
      <c r="A39" s="135" t="s">
        <v>1080</v>
      </c>
    </row>
    <row r="40" spans="1:2" x14ac:dyDescent="0.25">
      <c r="A40" s="135" t="s">
        <v>1081</v>
      </c>
    </row>
    <row r="41" spans="1:2" x14ac:dyDescent="0.25">
      <c r="A41" s="135" t="s">
        <v>1083</v>
      </c>
    </row>
    <row r="42" spans="1:2" x14ac:dyDescent="0.25">
      <c r="A42" s="135" t="s">
        <v>1082</v>
      </c>
    </row>
    <row r="43" spans="1:2" x14ac:dyDescent="0.25">
      <c r="A43" s="135" t="s">
        <v>1085</v>
      </c>
    </row>
    <row r="44" spans="1:2" x14ac:dyDescent="0.25">
      <c r="A44" s="135" t="s">
        <v>1084</v>
      </c>
    </row>
    <row r="45" spans="1:2" x14ac:dyDescent="0.25">
      <c r="A45" s="135" t="s">
        <v>1086</v>
      </c>
      <c r="B45" s="268" t="s">
        <v>1186</v>
      </c>
    </row>
    <row r="46" spans="1:2" x14ac:dyDescent="0.25">
      <c r="A46" s="135" t="s">
        <v>1087</v>
      </c>
      <c r="B46" s="268" t="s">
        <v>1186</v>
      </c>
    </row>
    <row r="47" spans="1:2" x14ac:dyDescent="0.25">
      <c r="A47" s="135" t="s">
        <v>1088</v>
      </c>
    </row>
    <row r="48" spans="1:2" x14ac:dyDescent="0.25">
      <c r="A48" s="135" t="s">
        <v>1089</v>
      </c>
    </row>
    <row r="49" spans="1:1" x14ac:dyDescent="0.25">
      <c r="A49" s="135" t="s">
        <v>1090</v>
      </c>
    </row>
    <row r="50" spans="1:1" x14ac:dyDescent="0.25">
      <c r="A50" s="135" t="s">
        <v>1093</v>
      </c>
    </row>
    <row r="51" spans="1:1" x14ac:dyDescent="0.25">
      <c r="A51" s="135" t="s">
        <v>1091</v>
      </c>
    </row>
    <row r="52" spans="1:1" x14ac:dyDescent="0.25">
      <c r="A52" s="135" t="s">
        <v>1092</v>
      </c>
    </row>
    <row r="53" spans="1:1" x14ac:dyDescent="0.25">
      <c r="A53" s="135" t="s">
        <v>1094</v>
      </c>
    </row>
    <row r="54" spans="1:1" x14ac:dyDescent="0.25">
      <c r="A54" s="135" t="s">
        <v>1094</v>
      </c>
    </row>
    <row r="55" spans="1:1" x14ac:dyDescent="0.25">
      <c r="A55" s="135" t="s">
        <v>1096</v>
      </c>
    </row>
    <row r="56" spans="1:1" x14ac:dyDescent="0.25">
      <c r="A56" s="135" t="s">
        <v>1095</v>
      </c>
    </row>
    <row r="57" spans="1:1" x14ac:dyDescent="0.25">
      <c r="A57" s="135" t="s">
        <v>1097</v>
      </c>
    </row>
    <row r="58" spans="1:1" x14ac:dyDescent="0.25">
      <c r="A58" s="135" t="s">
        <v>1098</v>
      </c>
    </row>
    <row r="59" spans="1:1" x14ac:dyDescent="0.25">
      <c r="A59" s="135" t="s">
        <v>1104</v>
      </c>
    </row>
    <row r="60" spans="1:1" x14ac:dyDescent="0.25">
      <c r="A60" s="135" t="s">
        <v>1105</v>
      </c>
    </row>
    <row r="61" spans="1:1" x14ac:dyDescent="0.25">
      <c r="A61" s="135" t="s">
        <v>1106</v>
      </c>
    </row>
    <row r="62" spans="1:1" x14ac:dyDescent="0.25">
      <c r="A62" s="135" t="s">
        <v>1107</v>
      </c>
    </row>
    <row r="63" spans="1:1" x14ac:dyDescent="0.25">
      <c r="A63" s="135" t="s">
        <v>1109</v>
      </c>
    </row>
    <row r="64" spans="1:1" x14ac:dyDescent="0.25">
      <c r="A64" s="135" t="s">
        <v>1108</v>
      </c>
    </row>
    <row r="65" spans="1:1" x14ac:dyDescent="0.25">
      <c r="A65" s="135" t="s">
        <v>1110</v>
      </c>
    </row>
    <row r="66" spans="1:1" x14ac:dyDescent="0.25">
      <c r="A66" s="135" t="s">
        <v>1111</v>
      </c>
    </row>
    <row r="67" spans="1:1" x14ac:dyDescent="0.25">
      <c r="A67" s="135" t="s">
        <v>1112</v>
      </c>
    </row>
    <row r="68" spans="1:1" x14ac:dyDescent="0.25">
      <c r="A68" s="135" t="s">
        <v>1114</v>
      </c>
    </row>
    <row r="69" spans="1:1" x14ac:dyDescent="0.25">
      <c r="A69" s="135" t="s">
        <v>1113</v>
      </c>
    </row>
    <row r="70" spans="1:1" x14ac:dyDescent="0.25">
      <c r="A70" s="135" t="s">
        <v>1115</v>
      </c>
    </row>
    <row r="71" spans="1:1" x14ac:dyDescent="0.25">
      <c r="A71" s="135" t="s">
        <v>1116</v>
      </c>
    </row>
    <row r="72" spans="1:1" x14ac:dyDescent="0.25">
      <c r="A72" s="135" t="s">
        <v>1117</v>
      </c>
    </row>
    <row r="73" spans="1:1" x14ac:dyDescent="0.25">
      <c r="A73" s="263"/>
    </row>
  </sheetData>
  <sortState xmlns:xlrd2="http://schemas.microsoft.com/office/spreadsheetml/2017/richdata2" ref="A2:B72">
    <sortCondition ref="A2:A7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F01C-2DA8-8643-B3A0-60C45EC1681C}">
  <dimension ref="A1:AN46"/>
  <sheetViews>
    <sheetView zoomScale="150" zoomScaleNormal="150" workbookViewId="0">
      <selection activeCell="M10" sqref="M10"/>
    </sheetView>
  </sheetViews>
  <sheetFormatPr defaultColWidth="11.42578125" defaultRowHeight="15" x14ac:dyDescent="0.25"/>
  <cols>
    <col min="1" max="1" width="27" style="426" customWidth="1"/>
    <col min="2" max="2" width="10.42578125" style="427" customWidth="1"/>
    <col min="3" max="3" width="6" style="43" customWidth="1"/>
    <col min="4" max="4" width="4.140625" style="43" customWidth="1"/>
    <col min="5" max="5" width="5.140625" style="43" customWidth="1"/>
    <col min="6" max="6" width="5.42578125" style="43" bestFit="1" customWidth="1"/>
    <col min="7" max="7" width="4" style="43" customWidth="1"/>
    <col min="8" max="8" width="3.7109375" style="43" bestFit="1" customWidth="1"/>
    <col min="9" max="9" width="4.140625" style="43" bestFit="1" customWidth="1"/>
    <col min="10" max="10" width="8.85546875" style="43" bestFit="1" customWidth="1"/>
    <col min="11" max="11" width="8.85546875" style="43" customWidth="1"/>
    <col min="12" max="12" width="9.28515625" style="43" customWidth="1"/>
    <col min="13" max="13" width="8.42578125" style="43" bestFit="1" customWidth="1"/>
    <col min="14" max="16384" width="11.42578125" style="43"/>
  </cols>
  <sheetData>
    <row r="1" spans="1:40" s="137" customFormat="1" ht="15.75" thickBot="1" x14ac:dyDescent="0.3">
      <c r="A1" s="139" t="s">
        <v>916</v>
      </c>
      <c r="B1" s="425" t="s">
        <v>1179</v>
      </c>
      <c r="C1" s="137" t="s">
        <v>1255</v>
      </c>
      <c r="D1" s="137" t="s">
        <v>1118</v>
      </c>
      <c r="E1" s="137" t="s">
        <v>1164</v>
      </c>
      <c r="F1" s="137" t="s">
        <v>1165</v>
      </c>
      <c r="G1" s="137" t="s">
        <v>1119</v>
      </c>
      <c r="H1" s="137" t="s">
        <v>1177</v>
      </c>
      <c r="I1" s="137" t="s">
        <v>1183</v>
      </c>
      <c r="J1" s="137" t="s">
        <v>1256</v>
      </c>
      <c r="K1" s="137" t="s">
        <v>1257</v>
      </c>
      <c r="L1" s="137" t="s">
        <v>1258</v>
      </c>
      <c r="M1" s="137" t="s">
        <v>1259</v>
      </c>
    </row>
    <row r="2" spans="1:40" ht="15.95" customHeight="1" x14ac:dyDescent="0.25">
      <c r="A2" s="406" t="s">
        <v>294</v>
      </c>
      <c r="B2" s="406">
        <f>COUNTIF(OUTCOMES!D:D,OutcomeCodes!A2)</f>
        <v>3</v>
      </c>
      <c r="C2" s="406"/>
      <c r="D2" s="406"/>
      <c r="E2" s="406"/>
      <c r="F2" s="406"/>
      <c r="G2" s="406"/>
      <c r="H2" s="406"/>
      <c r="I2" s="406"/>
      <c r="J2" s="406"/>
      <c r="K2" s="406"/>
      <c r="L2" s="406"/>
      <c r="M2" s="406">
        <v>10</v>
      </c>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row>
    <row r="3" spans="1:40" ht="15.95" customHeight="1" x14ac:dyDescent="0.25">
      <c r="A3" s="406" t="s">
        <v>293</v>
      </c>
      <c r="B3" s="406">
        <f>COUNTIF(OUTCOMES!D:D,OutcomeCodes!A3)</f>
        <v>3</v>
      </c>
      <c r="C3" s="406"/>
      <c r="D3" s="406"/>
      <c r="E3" s="406"/>
      <c r="F3" s="406"/>
      <c r="G3" s="406"/>
      <c r="H3" s="406"/>
      <c r="I3" s="406"/>
      <c r="J3" s="406"/>
      <c r="K3" s="406"/>
      <c r="L3" s="406"/>
      <c r="M3" s="406">
        <v>11</v>
      </c>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row>
    <row r="4" spans="1:40" ht="15.95" customHeight="1" x14ac:dyDescent="0.25">
      <c r="A4" s="406" t="s">
        <v>291</v>
      </c>
      <c r="B4" s="406">
        <f>COUNTIF(OUTCOMES!D:D,OutcomeCodes!A4)</f>
        <v>2</v>
      </c>
      <c r="C4" s="406"/>
      <c r="D4" s="406"/>
      <c r="E4" s="406"/>
      <c r="F4" s="406"/>
      <c r="G4" s="406"/>
      <c r="H4" s="406"/>
      <c r="I4" s="406"/>
      <c r="J4" s="406"/>
      <c r="K4" s="406"/>
      <c r="L4" s="406"/>
      <c r="M4" s="406">
        <v>7</v>
      </c>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row>
    <row r="5" spans="1:40" ht="15.95" customHeight="1" x14ac:dyDescent="0.25">
      <c r="A5" s="409" t="s">
        <v>702</v>
      </c>
      <c r="B5" s="409">
        <f>COUNTIF(OUTCOMES!D:D,OutcomeCodes!A5)</f>
        <v>12</v>
      </c>
      <c r="C5" s="409">
        <v>1</v>
      </c>
      <c r="D5" s="409"/>
      <c r="E5" s="409"/>
      <c r="F5" s="409"/>
      <c r="G5" s="409"/>
      <c r="H5" s="409"/>
      <c r="I5" s="409"/>
      <c r="J5" s="409">
        <v>1</v>
      </c>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row>
    <row r="6" spans="1:40" ht="15.95" customHeight="1" x14ac:dyDescent="0.25">
      <c r="A6" s="409" t="s">
        <v>796</v>
      </c>
      <c r="B6" s="409">
        <f>COUNTIF(OUTCOMES!D:D,OutcomeCodes!A6)</f>
        <v>3</v>
      </c>
      <c r="C6" s="409">
        <v>2</v>
      </c>
      <c r="D6" s="409"/>
      <c r="E6" s="409"/>
      <c r="F6" s="409"/>
      <c r="G6" s="409"/>
      <c r="H6" s="409"/>
      <c r="I6" s="409"/>
      <c r="J6" s="409">
        <v>2</v>
      </c>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row>
    <row r="7" spans="1:40" ht="15.95" customHeight="1" x14ac:dyDescent="0.25">
      <c r="A7" s="409" t="s">
        <v>794</v>
      </c>
      <c r="B7" s="409">
        <f>COUNTIF(OUTCOMES!D:D,OutcomeCodes!A7)</f>
        <v>2</v>
      </c>
      <c r="C7" s="409"/>
      <c r="D7" s="409"/>
      <c r="E7" s="409"/>
      <c r="F7" s="409"/>
      <c r="G7" s="409"/>
      <c r="H7" s="409"/>
      <c r="I7" s="409"/>
      <c r="J7" s="409">
        <v>3</v>
      </c>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row>
    <row r="8" spans="1:40" ht="15.95" customHeight="1" x14ac:dyDescent="0.25">
      <c r="A8" s="412" t="s">
        <v>351</v>
      </c>
      <c r="B8" s="412">
        <f>COUNTIF(OUTCOMES!D:D,OutcomeCodes!A8)</f>
        <v>2</v>
      </c>
      <c r="C8" s="412"/>
      <c r="D8" s="412"/>
      <c r="E8" s="412"/>
      <c r="F8" s="412"/>
      <c r="G8" s="412"/>
      <c r="H8" s="412"/>
      <c r="I8" s="412"/>
      <c r="J8" s="412"/>
      <c r="K8" s="412"/>
      <c r="L8" s="412">
        <v>4</v>
      </c>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row>
    <row r="9" spans="1:40" ht="15.95" customHeight="1" x14ac:dyDescent="0.25">
      <c r="A9" s="414" t="s">
        <v>155</v>
      </c>
      <c r="B9" s="414">
        <f>COUNTIF(OUTCOMES!D:D,OutcomeCodes!A9)</f>
        <v>85</v>
      </c>
      <c r="C9" s="414"/>
      <c r="D9" s="414">
        <v>1</v>
      </c>
      <c r="E9" s="414"/>
      <c r="F9" s="414"/>
      <c r="G9" s="414"/>
      <c r="H9" s="414"/>
      <c r="I9" s="414"/>
      <c r="J9" s="414"/>
      <c r="K9" s="414">
        <v>1</v>
      </c>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row>
    <row r="10" spans="1:40" ht="15.95" customHeight="1" x14ac:dyDescent="0.25">
      <c r="A10" s="414" t="s">
        <v>909</v>
      </c>
      <c r="B10" s="414">
        <f>COUNTIF(OUTCOMES!D:D,OutcomeCodes!A10)</f>
        <v>2</v>
      </c>
      <c r="C10" s="414"/>
      <c r="D10" s="414"/>
      <c r="E10" s="414"/>
      <c r="F10" s="414"/>
      <c r="G10" s="414"/>
      <c r="H10" s="414"/>
      <c r="I10" s="414"/>
      <c r="J10" s="414"/>
      <c r="K10" s="414">
        <v>4</v>
      </c>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row>
    <row r="11" spans="1:40" ht="15.95" customHeight="1" x14ac:dyDescent="0.25">
      <c r="A11" s="414" t="s">
        <v>795</v>
      </c>
      <c r="B11" s="414">
        <f>COUNTIF(OUTCOMES!D:D,OutcomeCodes!A11)</f>
        <v>3</v>
      </c>
      <c r="C11" s="414"/>
      <c r="D11" s="414">
        <v>2</v>
      </c>
      <c r="E11" s="414"/>
      <c r="F11" s="414"/>
      <c r="G11" s="414"/>
      <c r="H11" s="414"/>
      <c r="I11" s="414"/>
      <c r="J11" s="414"/>
      <c r="K11" s="414">
        <v>2</v>
      </c>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row>
    <row r="12" spans="1:40" ht="15.95" customHeight="1" x14ac:dyDescent="0.25">
      <c r="A12" s="412" t="s">
        <v>152</v>
      </c>
      <c r="B12" s="412">
        <f>COUNTIF(OUTCOMES!D:D,OutcomeCodes!A12)</f>
        <v>134</v>
      </c>
      <c r="C12" s="412"/>
      <c r="D12" s="412"/>
      <c r="E12" s="412">
        <v>1</v>
      </c>
      <c r="F12" s="412"/>
      <c r="G12" s="412"/>
      <c r="H12" s="412"/>
      <c r="I12" s="412"/>
      <c r="J12" s="412"/>
      <c r="K12" s="412"/>
      <c r="L12" s="412">
        <v>1</v>
      </c>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row>
    <row r="13" spans="1:40" ht="15.95" customHeight="1" x14ac:dyDescent="0.25">
      <c r="A13" s="414" t="s">
        <v>182</v>
      </c>
      <c r="B13" s="414">
        <f>COUNTIF(OUTCOMES!D:D,OutcomeCodes!A13)</f>
        <v>4</v>
      </c>
      <c r="C13" s="414"/>
      <c r="D13" s="414"/>
      <c r="E13" s="414"/>
      <c r="F13" s="414"/>
      <c r="G13" s="414"/>
      <c r="H13" s="414"/>
      <c r="I13" s="414"/>
      <c r="J13" s="414"/>
      <c r="K13" s="414">
        <v>6</v>
      </c>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row>
    <row r="14" spans="1:40" ht="15.95" customHeight="1" x14ac:dyDescent="0.25">
      <c r="A14" s="417" t="s">
        <v>158</v>
      </c>
      <c r="B14" s="417">
        <f>COUNTIF(OUTCOMES!D:D,OutcomeCodes!A14)</f>
        <v>2</v>
      </c>
      <c r="C14" s="417"/>
      <c r="D14" s="417"/>
      <c r="E14" s="417"/>
      <c r="F14" s="417"/>
      <c r="G14" s="417"/>
      <c r="H14" s="417"/>
      <c r="I14" s="417"/>
      <c r="J14" s="417"/>
      <c r="K14" s="417"/>
      <c r="L14" s="417"/>
      <c r="M14" s="417">
        <v>13</v>
      </c>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row>
    <row r="15" spans="1:40" ht="15.95" customHeight="1" x14ac:dyDescent="0.25">
      <c r="A15" s="417" t="s">
        <v>1047</v>
      </c>
      <c r="B15" s="417">
        <f>COUNTIF(OUTCOMES!D:D,OutcomeCodes!A15)</f>
        <v>2</v>
      </c>
      <c r="C15" s="417"/>
      <c r="D15" s="417"/>
      <c r="E15" s="417"/>
      <c r="F15" s="417"/>
      <c r="G15" s="417"/>
      <c r="H15" s="417"/>
      <c r="I15" s="417"/>
      <c r="J15" s="417"/>
      <c r="K15" s="417"/>
      <c r="L15" s="417"/>
      <c r="M15" s="417">
        <v>12</v>
      </c>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row>
    <row r="16" spans="1:40" ht="15.95" customHeight="1" x14ac:dyDescent="0.25">
      <c r="A16" s="417" t="s">
        <v>289</v>
      </c>
      <c r="B16" s="417">
        <f>COUNTIF(OUTCOMES!D:D,OutcomeCodes!A16)</f>
        <v>3</v>
      </c>
      <c r="C16" s="417"/>
      <c r="D16" s="417"/>
      <c r="E16" s="417"/>
      <c r="F16" s="417"/>
      <c r="G16" s="417"/>
      <c r="H16" s="417"/>
      <c r="I16" s="417"/>
      <c r="J16" s="417"/>
      <c r="K16" s="417"/>
      <c r="L16" s="417"/>
      <c r="M16" s="417">
        <v>6</v>
      </c>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row>
    <row r="17" spans="1:40" ht="15.95" customHeight="1" x14ac:dyDescent="0.25">
      <c r="A17" s="412" t="s">
        <v>150</v>
      </c>
      <c r="B17" s="412">
        <f>COUNTIF(OUTCOMES!D:D,OutcomeCodes!A17)</f>
        <v>6</v>
      </c>
      <c r="C17" s="412"/>
      <c r="D17" s="412"/>
      <c r="E17" s="412"/>
      <c r="F17" s="412"/>
      <c r="G17" s="412"/>
      <c r="H17" s="412"/>
      <c r="I17" s="412"/>
      <c r="J17" s="412"/>
      <c r="K17" s="412"/>
      <c r="L17" s="412">
        <v>2</v>
      </c>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row>
    <row r="18" spans="1:40" ht="15.95" customHeight="1" x14ac:dyDescent="0.25">
      <c r="A18" s="417" t="s">
        <v>290</v>
      </c>
      <c r="B18" s="417">
        <f>COUNTIF(OUTCOMES!D:D,OutcomeCodes!A18)</f>
        <v>16</v>
      </c>
      <c r="C18" s="417"/>
      <c r="D18" s="417"/>
      <c r="E18" s="417"/>
      <c r="F18" s="417"/>
      <c r="G18" s="417">
        <v>1</v>
      </c>
      <c r="H18" s="417"/>
      <c r="I18" s="417"/>
      <c r="J18" s="417"/>
      <c r="K18" s="417"/>
      <c r="L18" s="417"/>
      <c r="M18" s="417">
        <v>3</v>
      </c>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row>
    <row r="19" spans="1:40" ht="15.95" customHeight="1" x14ac:dyDescent="0.25">
      <c r="A19" s="417" t="s">
        <v>292</v>
      </c>
      <c r="B19" s="417">
        <f>COUNTIF(OUTCOMES!D:D,OutcomeCodes!A19)</f>
        <v>16</v>
      </c>
      <c r="C19" s="417"/>
      <c r="D19" s="417"/>
      <c r="E19" s="417"/>
      <c r="F19" s="417"/>
      <c r="G19" s="417">
        <v>2</v>
      </c>
      <c r="H19" s="417"/>
      <c r="I19" s="417"/>
      <c r="J19" s="417"/>
      <c r="K19" s="417"/>
      <c r="L19" s="417"/>
      <c r="M19" s="417">
        <v>2</v>
      </c>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row>
    <row r="20" spans="1:40" ht="15.95" customHeight="1" x14ac:dyDescent="0.25">
      <c r="A20" s="417" t="s">
        <v>184</v>
      </c>
      <c r="B20" s="417">
        <f>COUNTIF(OUTCOMES!D:D,OutcomeCodes!A20)</f>
        <v>6</v>
      </c>
      <c r="C20" s="417"/>
      <c r="D20" s="417"/>
      <c r="E20" s="417"/>
      <c r="F20" s="417"/>
      <c r="G20" s="417">
        <v>3</v>
      </c>
      <c r="H20" s="417"/>
      <c r="I20" s="417"/>
      <c r="J20" s="417"/>
      <c r="K20" s="417"/>
      <c r="L20" s="417"/>
      <c r="M20" s="417">
        <v>4</v>
      </c>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row>
    <row r="21" spans="1:40" ht="15.95" customHeight="1" x14ac:dyDescent="0.25">
      <c r="A21" s="43" t="s">
        <v>154</v>
      </c>
      <c r="B21" s="274">
        <f>COUNTIF(OUTCOMES!D:D,OutcomeCodes!A21)</f>
        <v>87</v>
      </c>
      <c r="F21" s="43">
        <v>1</v>
      </c>
    </row>
    <row r="22" spans="1:40" ht="15.95" customHeight="1" x14ac:dyDescent="0.25">
      <c r="A22" s="417" t="s">
        <v>703</v>
      </c>
      <c r="B22" s="417">
        <f>COUNTIF(OUTCOMES!D:D,OutcomeCodes!A22)</f>
        <v>55</v>
      </c>
      <c r="C22" s="417"/>
      <c r="D22" s="417"/>
      <c r="E22" s="417"/>
      <c r="F22" s="417"/>
      <c r="G22" s="417">
        <v>4</v>
      </c>
      <c r="H22" s="417"/>
      <c r="I22" s="417"/>
      <c r="J22" s="417"/>
      <c r="K22" s="417"/>
      <c r="L22" s="417"/>
      <c r="M22" s="417">
        <v>1</v>
      </c>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row>
    <row r="23" spans="1:40" ht="15.95" customHeight="1" x14ac:dyDescent="0.25">
      <c r="A23" s="417" t="s">
        <v>349</v>
      </c>
      <c r="B23" s="417">
        <f>COUNTIF(OUTCOMES!D:D,OutcomeCodes!A23)</f>
        <v>6</v>
      </c>
      <c r="C23" s="417"/>
      <c r="D23" s="417"/>
      <c r="E23" s="417"/>
      <c r="F23" s="417"/>
      <c r="G23" s="417"/>
      <c r="H23" s="417"/>
      <c r="I23" s="417"/>
      <c r="J23" s="417"/>
      <c r="K23" s="417"/>
      <c r="L23" s="417"/>
      <c r="M23" s="417">
        <v>5</v>
      </c>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row>
    <row r="24" spans="1:40" ht="15.95" customHeight="1" x14ac:dyDescent="0.25">
      <c r="A24" s="417" t="s">
        <v>298</v>
      </c>
      <c r="B24" s="417">
        <f>COUNTIF(OUTCOMES!D:D,OutcomeCodes!A24)</f>
        <v>18</v>
      </c>
      <c r="C24" s="417"/>
      <c r="D24" s="417"/>
      <c r="E24" s="417"/>
      <c r="F24" s="417"/>
      <c r="G24" s="417"/>
      <c r="H24" s="417"/>
      <c r="I24" s="417"/>
      <c r="J24" s="417"/>
      <c r="K24" s="417"/>
      <c r="L24" s="417"/>
      <c r="M24" s="417">
        <v>8</v>
      </c>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row>
    <row r="25" spans="1:40" ht="15.95" customHeight="1" x14ac:dyDescent="0.25">
      <c r="A25" s="414" t="s">
        <v>348</v>
      </c>
      <c r="B25" s="414">
        <f>COUNTIF(OUTCOMES!D:D,OutcomeCodes!A25)</f>
        <v>2</v>
      </c>
      <c r="C25" s="414"/>
      <c r="D25" s="414"/>
      <c r="E25" s="414"/>
      <c r="F25" s="414"/>
      <c r="G25" s="414"/>
      <c r="H25" s="414"/>
      <c r="I25" s="414"/>
      <c r="J25" s="414"/>
      <c r="K25" s="414">
        <v>5</v>
      </c>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row>
    <row r="26" spans="1:40" ht="15.95" customHeight="1" x14ac:dyDescent="0.25">
      <c r="A26" s="412" t="s">
        <v>147</v>
      </c>
      <c r="B26" s="412">
        <f>COUNTIF(OUTCOMES!D:D,OutcomeCodes!A26)</f>
        <v>4</v>
      </c>
      <c r="C26" s="412"/>
      <c r="D26" s="412"/>
      <c r="E26" s="412"/>
      <c r="F26" s="412"/>
      <c r="G26" s="412"/>
      <c r="H26" s="412"/>
      <c r="I26" s="412"/>
      <c r="J26" s="412"/>
      <c r="K26" s="412"/>
      <c r="L26" s="412">
        <v>3</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row>
    <row r="27" spans="1:40" ht="15.95" customHeight="1" x14ac:dyDescent="0.25">
      <c r="A27" s="414" t="s">
        <v>156</v>
      </c>
      <c r="B27" s="414">
        <f>COUNTIF(OUTCOMES!D:D,OutcomeCodes!A27)</f>
        <v>2</v>
      </c>
      <c r="C27" s="414"/>
      <c r="D27" s="414"/>
      <c r="E27" s="414"/>
      <c r="F27" s="414"/>
      <c r="G27" s="414"/>
      <c r="H27" s="414"/>
      <c r="I27" s="414"/>
      <c r="J27" s="414"/>
      <c r="K27" s="414">
        <v>3</v>
      </c>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row>
    <row r="28" spans="1:40" ht="15.95" customHeight="1" x14ac:dyDescent="0.25">
      <c r="A28" s="412" t="s">
        <v>378</v>
      </c>
      <c r="B28" s="412">
        <f>COUNTIF(OUTCOMES!D:D,OutcomeCodes!A28)</f>
        <v>2</v>
      </c>
      <c r="C28" s="412"/>
      <c r="D28" s="412"/>
      <c r="E28" s="412"/>
      <c r="F28" s="412"/>
      <c r="G28" s="412"/>
      <c r="H28" s="412"/>
      <c r="I28" s="412"/>
      <c r="J28" s="412"/>
      <c r="K28" s="412"/>
      <c r="L28" s="412">
        <v>5</v>
      </c>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row>
    <row r="29" spans="1:40" ht="15.95" customHeight="1" x14ac:dyDescent="0.25">
      <c r="A29" s="417" t="s">
        <v>157</v>
      </c>
      <c r="B29" s="417">
        <f>COUNTIF(OUTCOMES!D:D,OutcomeCodes!A29)</f>
        <v>6</v>
      </c>
      <c r="C29" s="417"/>
      <c r="D29" s="417"/>
      <c r="E29" s="417"/>
      <c r="F29" s="417"/>
      <c r="G29" s="417"/>
      <c r="H29" s="417"/>
      <c r="I29" s="417"/>
      <c r="J29" s="417"/>
      <c r="K29" s="417"/>
      <c r="L29" s="417"/>
      <c r="M29" s="417">
        <v>9</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row>
    <row r="30" spans="1:40" x14ac:dyDescent="0.25">
      <c r="A30" s="274" t="s">
        <v>1178</v>
      </c>
      <c r="B30" s="274">
        <f>COUNTIF(OUTCOMES!D:D,OutcomeCodes!A30)</f>
        <v>156</v>
      </c>
      <c r="C30" s="274"/>
      <c r="D30" s="274"/>
      <c r="E30" s="274"/>
      <c r="F30" s="274"/>
      <c r="G30" s="274"/>
      <c r="H30" s="274">
        <v>1</v>
      </c>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row>
    <row r="31" spans="1:40" x14ac:dyDescent="0.25">
      <c r="A31" s="274" t="s">
        <v>1182</v>
      </c>
      <c r="B31" s="274">
        <f>COUNTIF(OUTCOMES!D:D,OutcomeCodes!A31)</f>
        <v>162</v>
      </c>
      <c r="C31" s="274"/>
      <c r="D31" s="274"/>
      <c r="E31" s="274"/>
      <c r="F31" s="274"/>
      <c r="G31" s="274"/>
      <c r="H31" s="274"/>
      <c r="I31" s="274">
        <v>1</v>
      </c>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row>
    <row r="32" spans="1:40" x14ac:dyDescent="0.25">
      <c r="B32" s="274">
        <f>COUNTIF(OUTCOMES!D:D,OutcomeCodes!A32)</f>
        <v>0</v>
      </c>
    </row>
    <row r="33" spans="2:2" x14ac:dyDescent="0.25">
      <c r="B33" s="274">
        <f>COUNTIF(OUTCOMES!D:D,OutcomeCodes!A33)</f>
        <v>0</v>
      </c>
    </row>
    <row r="34" spans="2:2" x14ac:dyDescent="0.25">
      <c r="B34" s="274">
        <f>COUNTIF(OUTCOMES!D:D,OutcomeCodes!A34)</f>
        <v>0</v>
      </c>
    </row>
    <row r="35" spans="2:2" x14ac:dyDescent="0.25">
      <c r="B35" s="274">
        <f>COUNTIF(OUTCOMES!D:D,OutcomeCodes!A35)</f>
        <v>0</v>
      </c>
    </row>
    <row r="36" spans="2:2" x14ac:dyDescent="0.25">
      <c r="B36" s="274">
        <f>COUNTIF(OUTCOMES!D:D,OutcomeCodes!A36)</f>
        <v>0</v>
      </c>
    </row>
    <row r="37" spans="2:2" x14ac:dyDescent="0.25">
      <c r="B37" s="274">
        <f>COUNTIF(OUTCOMES!D:D,OutcomeCodes!A37)</f>
        <v>0</v>
      </c>
    </row>
    <row r="38" spans="2:2" x14ac:dyDescent="0.25">
      <c r="B38" s="274">
        <f>COUNTIF(OUTCOMES!D:D,OutcomeCodes!A38)</f>
        <v>0</v>
      </c>
    </row>
    <row r="39" spans="2:2" x14ac:dyDescent="0.25">
      <c r="B39" s="274">
        <f>COUNTIF(OUTCOMES!D:D,OutcomeCodes!A39)</f>
        <v>0</v>
      </c>
    </row>
    <row r="40" spans="2:2" x14ac:dyDescent="0.25">
      <c r="B40" s="274">
        <f>COUNTIF(OUTCOMES!D:D,OutcomeCodes!A40)</f>
        <v>0</v>
      </c>
    </row>
    <row r="41" spans="2:2" x14ac:dyDescent="0.25">
      <c r="B41" s="274">
        <f>COUNTIF(OUTCOMES!D:D,OutcomeCodes!A41)</f>
        <v>0</v>
      </c>
    </row>
    <row r="42" spans="2:2" x14ac:dyDescent="0.25">
      <c r="B42" s="274">
        <f>COUNTIF(OUTCOMES!D:D,OutcomeCodes!A42)</f>
        <v>0</v>
      </c>
    </row>
    <row r="43" spans="2:2" x14ac:dyDescent="0.25">
      <c r="B43" s="274">
        <f>COUNTIF(OUTCOMES!D:D,OutcomeCodes!A43)</f>
        <v>0</v>
      </c>
    </row>
    <row r="44" spans="2:2" x14ac:dyDescent="0.25">
      <c r="B44" s="274">
        <f>COUNTIF(OUTCOMES!D:D,OutcomeCodes!A44)</f>
        <v>0</v>
      </c>
    </row>
    <row r="45" spans="2:2" x14ac:dyDescent="0.25">
      <c r="B45" s="274">
        <f>COUNTIF(OUTCOMES!D:D,OutcomeCodes!A45)</f>
        <v>0</v>
      </c>
    </row>
    <row r="46" spans="2:2" x14ac:dyDescent="0.25">
      <c r="B46" s="274">
        <f>COUNTIF(OUTCOMES!D:D,OutcomeCodes!A46)</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R153"/>
  <sheetViews>
    <sheetView zoomScale="88" zoomScaleNormal="100" workbookViewId="0">
      <pane xSplit="1" ySplit="4" topLeftCell="C34" activePane="bottomRight" state="frozen"/>
      <selection pane="topRight" activeCell="B1" sqref="B1"/>
      <selection pane="bottomLeft" activeCell="A3" sqref="A3"/>
      <selection pane="bottomRight" activeCell="K151" sqref="K151"/>
    </sheetView>
  </sheetViews>
  <sheetFormatPr defaultColWidth="8.85546875" defaultRowHeight="15" x14ac:dyDescent="0.25"/>
  <cols>
    <col min="1" max="1" width="34" style="78" customWidth="1"/>
    <col min="2" max="2" width="17.7109375" style="6" customWidth="1"/>
    <col min="3" max="3" width="34.140625" style="7" customWidth="1"/>
    <col min="4" max="4" width="17.7109375" style="6" customWidth="1"/>
    <col min="5" max="5" width="26.28515625" style="7" customWidth="1"/>
    <col min="6" max="6" width="17.7109375" style="6" customWidth="1"/>
    <col min="7" max="7" width="26.28515625" style="7" customWidth="1"/>
    <col min="8" max="8" width="17.7109375" style="6" customWidth="1"/>
    <col min="9" max="9" width="26.28515625" style="7" customWidth="1"/>
    <col min="10" max="10" width="17.7109375" style="6" customWidth="1"/>
    <col min="11" max="11" width="26.28515625" style="7" customWidth="1"/>
    <col min="12" max="12" width="17.7109375" style="6" customWidth="1"/>
    <col min="13" max="13" width="26.28515625" style="7" customWidth="1"/>
    <col min="14" max="14" width="17.7109375" style="6" customWidth="1"/>
    <col min="15" max="15" width="26.28515625" style="25" customWidth="1"/>
    <col min="16" max="96" width="9.140625" style="57"/>
    <col min="97" max="16384" width="8.85546875" style="2"/>
  </cols>
  <sheetData>
    <row r="1" spans="1:96" x14ac:dyDescent="0.25">
      <c r="A1" s="442" t="s">
        <v>751</v>
      </c>
      <c r="B1" s="442"/>
      <c r="C1" s="442"/>
      <c r="D1" s="442"/>
      <c r="E1" s="15"/>
      <c r="F1" s="12"/>
      <c r="G1" s="15"/>
      <c r="H1" s="12"/>
      <c r="I1" s="15"/>
      <c r="J1" s="12"/>
      <c r="K1" s="15"/>
      <c r="L1" s="12"/>
      <c r="M1" s="15"/>
      <c r="N1" s="12"/>
    </row>
    <row r="2" spans="1:96" ht="15.75" thickBot="1" x14ac:dyDescent="0.3">
      <c r="A2" s="396"/>
      <c r="B2" s="68"/>
      <c r="C2" s="68"/>
      <c r="D2" s="12"/>
      <c r="E2" s="15"/>
      <c r="F2" s="12"/>
      <c r="G2" s="15"/>
      <c r="H2" s="12"/>
      <c r="I2" s="15"/>
      <c r="J2" s="12"/>
      <c r="K2" s="15"/>
      <c r="L2" s="12"/>
      <c r="M2" s="15"/>
      <c r="N2" s="12"/>
    </row>
    <row r="3" spans="1:96" s="70" customFormat="1" ht="30.75" customHeight="1" x14ac:dyDescent="0.25">
      <c r="A3" s="69"/>
      <c r="B3" s="444" t="s">
        <v>162</v>
      </c>
      <c r="C3" s="445"/>
      <c r="D3" s="444" t="s">
        <v>163</v>
      </c>
      <c r="E3" s="445"/>
      <c r="F3" s="444" t="s">
        <v>164</v>
      </c>
      <c r="G3" s="445"/>
      <c r="H3" s="444" t="s">
        <v>165</v>
      </c>
      <c r="I3" s="445"/>
      <c r="J3" s="444" t="s">
        <v>166</v>
      </c>
      <c r="K3" s="445"/>
      <c r="L3" s="444" t="s">
        <v>167</v>
      </c>
      <c r="M3" s="445"/>
      <c r="N3" s="444" t="s">
        <v>168</v>
      </c>
      <c r="O3" s="445"/>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row>
    <row r="4" spans="1:96" s="5" customFormat="1" ht="33.75" customHeight="1" thickBot="1" x14ac:dyDescent="0.3">
      <c r="A4" s="71" t="s">
        <v>99</v>
      </c>
      <c r="B4" s="3" t="s">
        <v>169</v>
      </c>
      <c r="C4" s="4" t="s">
        <v>170</v>
      </c>
      <c r="D4" s="3" t="s">
        <v>169</v>
      </c>
      <c r="E4" s="4" t="s">
        <v>170</v>
      </c>
      <c r="F4" s="3" t="s">
        <v>169</v>
      </c>
      <c r="G4" s="4" t="s">
        <v>170</v>
      </c>
      <c r="H4" s="3" t="s">
        <v>169</v>
      </c>
      <c r="I4" s="4" t="s">
        <v>170</v>
      </c>
      <c r="J4" s="3" t="s">
        <v>169</v>
      </c>
      <c r="K4" s="4" t="s">
        <v>170</v>
      </c>
      <c r="L4" s="3" t="s">
        <v>169</v>
      </c>
      <c r="M4" s="4" t="s">
        <v>170</v>
      </c>
      <c r="N4" s="3" t="s">
        <v>169</v>
      </c>
      <c r="O4" s="58" t="s">
        <v>170</v>
      </c>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row>
    <row r="5" spans="1:96" ht="60" x14ac:dyDescent="0.25">
      <c r="A5" s="65" t="s">
        <v>53</v>
      </c>
      <c r="B5" s="34" t="s">
        <v>30</v>
      </c>
      <c r="C5" s="38" t="s">
        <v>481</v>
      </c>
      <c r="D5" s="34" t="s">
        <v>30</v>
      </c>
      <c r="E5" s="38" t="s">
        <v>457</v>
      </c>
      <c r="F5" s="11" t="s">
        <v>185</v>
      </c>
      <c r="G5" s="66" t="s">
        <v>476</v>
      </c>
      <c r="H5" s="11" t="s">
        <v>185</v>
      </c>
      <c r="I5" s="443" t="s">
        <v>473</v>
      </c>
      <c r="J5" s="36" t="s">
        <v>191</v>
      </c>
      <c r="K5" s="37" t="s">
        <v>474</v>
      </c>
      <c r="L5" s="34" t="s">
        <v>30</v>
      </c>
      <c r="M5" s="38" t="s">
        <v>455</v>
      </c>
      <c r="N5" s="11" t="s">
        <v>185</v>
      </c>
      <c r="O5" s="13" t="s">
        <v>190</v>
      </c>
    </row>
    <row r="6" spans="1:96" ht="45" x14ac:dyDescent="0.25">
      <c r="A6" s="65" t="s">
        <v>53</v>
      </c>
      <c r="B6" s="34"/>
      <c r="C6" s="38"/>
      <c r="D6" s="72"/>
      <c r="E6" s="73"/>
      <c r="F6" s="74"/>
      <c r="G6" s="66"/>
      <c r="H6" s="11"/>
      <c r="I6" s="443"/>
      <c r="J6" s="75"/>
      <c r="K6" s="37"/>
      <c r="L6" s="72"/>
      <c r="M6" s="38"/>
      <c r="N6" s="11"/>
      <c r="O6" s="13"/>
    </row>
    <row r="7" spans="1:96" x14ac:dyDescent="0.25">
      <c r="A7" s="30"/>
      <c r="B7" s="12"/>
      <c r="C7" s="15"/>
      <c r="D7" s="12"/>
      <c r="E7" s="15"/>
      <c r="F7" s="12"/>
      <c r="G7" s="15"/>
      <c r="H7" s="12"/>
      <c r="I7" s="15"/>
      <c r="J7" s="12"/>
      <c r="K7" s="15"/>
      <c r="L7" s="12"/>
      <c r="M7" s="15"/>
      <c r="N7" s="12"/>
    </row>
    <row r="8" spans="1:96" ht="120" x14ac:dyDescent="0.25">
      <c r="A8" s="65" t="s">
        <v>58</v>
      </c>
      <c r="B8" s="11" t="s">
        <v>185</v>
      </c>
      <c r="C8" s="66" t="s">
        <v>209</v>
      </c>
      <c r="D8" s="34" t="s">
        <v>30</v>
      </c>
      <c r="E8" s="41" t="s">
        <v>457</v>
      </c>
      <c r="F8" s="11" t="s">
        <v>479</v>
      </c>
      <c r="G8" s="66" t="s">
        <v>210</v>
      </c>
      <c r="H8" s="34" t="s">
        <v>30</v>
      </c>
      <c r="I8" s="38" t="s">
        <v>481</v>
      </c>
      <c r="J8" s="36" t="s">
        <v>191</v>
      </c>
      <c r="K8" s="37" t="s">
        <v>211</v>
      </c>
      <c r="L8" s="34" t="s">
        <v>30</v>
      </c>
      <c r="M8" s="38" t="s">
        <v>455</v>
      </c>
      <c r="N8" s="11" t="s">
        <v>185</v>
      </c>
      <c r="O8" s="13" t="s">
        <v>190</v>
      </c>
    </row>
    <row r="9" spans="1:96" ht="45" x14ac:dyDescent="0.25">
      <c r="A9" s="65" t="s">
        <v>58</v>
      </c>
      <c r="B9" s="11"/>
      <c r="C9" s="10"/>
      <c r="D9" s="34"/>
      <c r="E9" s="73"/>
      <c r="F9" s="26"/>
      <c r="G9" s="66" t="s">
        <v>465</v>
      </c>
      <c r="H9" s="39"/>
      <c r="I9" s="38"/>
      <c r="J9" s="76"/>
      <c r="K9" s="40"/>
      <c r="L9" s="39"/>
      <c r="M9" s="38"/>
      <c r="N9" s="11"/>
      <c r="O9" s="13"/>
    </row>
    <row r="10" spans="1:96" x14ac:dyDescent="0.25">
      <c r="A10" s="30"/>
      <c r="B10" s="12"/>
      <c r="C10" s="15"/>
      <c r="D10" s="12"/>
      <c r="E10" s="15"/>
      <c r="F10" s="12"/>
      <c r="G10" s="15"/>
      <c r="H10" s="12"/>
      <c r="I10" s="15"/>
      <c r="J10" s="12"/>
      <c r="K10" s="15"/>
      <c r="L10" s="12"/>
      <c r="M10" s="15"/>
      <c r="N10" s="12"/>
    </row>
    <row r="11" spans="1:96" ht="60" x14ac:dyDescent="0.25">
      <c r="A11" s="65" t="s">
        <v>44</v>
      </c>
      <c r="B11" s="34" t="s">
        <v>30</v>
      </c>
      <c r="C11" s="38" t="s">
        <v>481</v>
      </c>
      <c r="D11" s="34" t="s">
        <v>30</v>
      </c>
      <c r="E11" s="38" t="s">
        <v>457</v>
      </c>
      <c r="F11" s="11" t="s">
        <v>185</v>
      </c>
      <c r="G11" s="66" t="s">
        <v>221</v>
      </c>
      <c r="H11" s="34" t="s">
        <v>30</v>
      </c>
      <c r="I11" s="38" t="s">
        <v>482</v>
      </c>
      <c r="J11" s="36" t="s">
        <v>191</v>
      </c>
      <c r="K11" s="37" t="s">
        <v>222</v>
      </c>
      <c r="L11" s="34" t="s">
        <v>30</v>
      </c>
      <c r="M11" s="38" t="s">
        <v>455</v>
      </c>
      <c r="N11" s="34" t="s">
        <v>30</v>
      </c>
      <c r="O11" s="42" t="s">
        <v>213</v>
      </c>
    </row>
    <row r="12" spans="1:96" ht="45" x14ac:dyDescent="0.25">
      <c r="A12" s="65" t="s">
        <v>44</v>
      </c>
      <c r="B12" s="34"/>
      <c r="C12" s="38"/>
      <c r="D12" s="34"/>
      <c r="E12" s="73"/>
      <c r="F12" s="11"/>
      <c r="G12" s="66"/>
      <c r="H12" s="34"/>
      <c r="I12" s="38"/>
      <c r="J12" s="36"/>
      <c r="K12" s="37" t="s">
        <v>470</v>
      </c>
      <c r="L12" s="34"/>
      <c r="M12" s="38"/>
      <c r="N12" s="34"/>
      <c r="O12" s="42"/>
    </row>
    <row r="13" spans="1:96" x14ac:dyDescent="0.25">
      <c r="A13" s="30"/>
      <c r="B13" s="12"/>
      <c r="C13" s="15"/>
      <c r="D13" s="12"/>
      <c r="E13" s="15"/>
      <c r="F13" s="12"/>
      <c r="G13" s="15"/>
      <c r="H13" s="12"/>
      <c r="I13" s="15"/>
      <c r="J13" s="12"/>
      <c r="K13" s="15"/>
      <c r="L13" s="12"/>
      <c r="M13" s="15"/>
      <c r="N13" s="12"/>
    </row>
    <row r="14" spans="1:96" ht="60" x14ac:dyDescent="0.25">
      <c r="A14" s="65" t="s">
        <v>31</v>
      </c>
      <c r="B14" s="11" t="s">
        <v>185</v>
      </c>
      <c r="C14" s="66" t="s">
        <v>199</v>
      </c>
      <c r="D14" s="34" t="s">
        <v>30</v>
      </c>
      <c r="E14" s="35" t="s">
        <v>457</v>
      </c>
      <c r="F14" s="34" t="s">
        <v>30</v>
      </c>
      <c r="G14" s="35" t="s">
        <v>457</v>
      </c>
      <c r="H14" s="34" t="s">
        <v>30</v>
      </c>
      <c r="I14" s="38" t="s">
        <v>481</v>
      </c>
      <c r="J14" s="11" t="s">
        <v>185</v>
      </c>
      <c r="K14" s="66" t="s">
        <v>200</v>
      </c>
      <c r="L14" s="34" t="s">
        <v>30</v>
      </c>
      <c r="M14" s="38" t="s">
        <v>455</v>
      </c>
      <c r="N14" s="34" t="s">
        <v>30</v>
      </c>
      <c r="O14" s="42" t="s">
        <v>201</v>
      </c>
    </row>
    <row r="15" spans="1:96" ht="45" x14ac:dyDescent="0.25">
      <c r="A15" s="65" t="s">
        <v>31</v>
      </c>
      <c r="B15" s="11"/>
      <c r="C15" s="20"/>
      <c r="D15" s="34"/>
      <c r="E15" s="73"/>
      <c r="F15" s="34"/>
      <c r="G15" s="38"/>
      <c r="H15" s="34"/>
      <c r="I15" s="38"/>
      <c r="J15" s="11"/>
      <c r="K15" s="20" t="s">
        <v>460</v>
      </c>
      <c r="L15" s="34"/>
      <c r="M15" s="38"/>
      <c r="N15" s="34"/>
      <c r="O15" s="42"/>
    </row>
    <row r="16" spans="1:96" x14ac:dyDescent="0.25">
      <c r="A16" s="30"/>
      <c r="B16" s="16"/>
      <c r="C16" s="17"/>
      <c r="D16" s="16"/>
      <c r="E16" s="17"/>
      <c r="F16" s="16"/>
      <c r="G16" s="18"/>
      <c r="H16" s="16"/>
      <c r="I16" s="17"/>
      <c r="J16" s="16"/>
      <c r="K16" s="17"/>
      <c r="L16" s="16"/>
      <c r="M16" s="17"/>
      <c r="N16" s="16"/>
      <c r="O16" s="67"/>
    </row>
    <row r="17" spans="1:15" ht="60" x14ac:dyDescent="0.25">
      <c r="A17" s="65" t="s">
        <v>62</v>
      </c>
      <c r="B17" s="34" t="s">
        <v>30</v>
      </c>
      <c r="C17" s="38" t="s">
        <v>481</v>
      </c>
      <c r="D17" s="34" t="s">
        <v>30</v>
      </c>
      <c r="E17" s="38" t="s">
        <v>481</v>
      </c>
      <c r="F17" s="34" t="s">
        <v>30</v>
      </c>
      <c r="G17" s="38" t="s">
        <v>481</v>
      </c>
      <c r="H17" s="34" t="s">
        <v>30</v>
      </c>
      <c r="I17" s="38" t="s">
        <v>481</v>
      </c>
      <c r="J17" s="34" t="s">
        <v>30</v>
      </c>
      <c r="K17" s="38" t="s">
        <v>215</v>
      </c>
      <c r="L17" s="34" t="s">
        <v>30</v>
      </c>
      <c r="M17" s="38" t="s">
        <v>194</v>
      </c>
      <c r="N17" s="34" t="s">
        <v>30</v>
      </c>
      <c r="O17" s="42" t="s">
        <v>216</v>
      </c>
    </row>
    <row r="18" spans="1:15" ht="45" x14ac:dyDescent="0.25">
      <c r="A18" s="65" t="s">
        <v>486</v>
      </c>
      <c r="B18" s="34"/>
      <c r="C18" s="38"/>
      <c r="D18" s="34"/>
      <c r="E18" s="38"/>
      <c r="F18" s="34"/>
      <c r="G18" s="38"/>
      <c r="H18" s="34"/>
      <c r="I18" s="38"/>
      <c r="J18" s="34"/>
      <c r="K18" s="38"/>
      <c r="L18" s="39"/>
      <c r="M18" s="38" t="s">
        <v>455</v>
      </c>
      <c r="N18" s="39"/>
      <c r="O18" s="42"/>
    </row>
    <row r="19" spans="1:15" x14ac:dyDescent="0.25">
      <c r="A19" s="30"/>
      <c r="B19" s="12"/>
      <c r="C19" s="15"/>
      <c r="D19" s="12"/>
      <c r="E19" s="15"/>
      <c r="F19" s="12"/>
      <c r="G19" s="15"/>
      <c r="H19" s="12"/>
      <c r="I19" s="15"/>
      <c r="J19" s="12"/>
      <c r="K19" s="15"/>
      <c r="L19" s="12"/>
      <c r="M19" s="15"/>
      <c r="N19" s="12"/>
    </row>
    <row r="20" spans="1:15" ht="90" x14ac:dyDescent="0.25">
      <c r="A20" s="65" t="s">
        <v>485</v>
      </c>
      <c r="B20" s="34" t="s">
        <v>30</v>
      </c>
      <c r="C20" s="38" t="s">
        <v>481</v>
      </c>
      <c r="D20" s="34" t="s">
        <v>30</v>
      </c>
      <c r="E20" s="38" t="s">
        <v>481</v>
      </c>
      <c r="F20" s="36" t="s">
        <v>191</v>
      </c>
      <c r="G20" s="37" t="s">
        <v>462</v>
      </c>
      <c r="H20" s="36" t="s">
        <v>191</v>
      </c>
      <c r="I20" s="37" t="s">
        <v>462</v>
      </c>
      <c r="J20" s="34" t="s">
        <v>30</v>
      </c>
      <c r="K20" s="38" t="s">
        <v>208</v>
      </c>
      <c r="L20" s="34" t="s">
        <v>30</v>
      </c>
      <c r="M20" s="38" t="s">
        <v>455</v>
      </c>
      <c r="N20" s="11" t="s">
        <v>185</v>
      </c>
      <c r="O20" s="13" t="s">
        <v>190</v>
      </c>
    </row>
    <row r="21" spans="1:15" ht="45" x14ac:dyDescent="0.25">
      <c r="A21" s="65" t="s">
        <v>485</v>
      </c>
      <c r="B21" s="34"/>
      <c r="C21" s="38"/>
      <c r="D21" s="34"/>
      <c r="E21" s="38"/>
      <c r="F21" s="36"/>
      <c r="G21" s="40" t="s">
        <v>463</v>
      </c>
      <c r="H21" s="36"/>
      <c r="I21" s="37" t="s">
        <v>463</v>
      </c>
      <c r="J21" s="39"/>
      <c r="K21" s="35" t="s">
        <v>464</v>
      </c>
      <c r="L21" s="39"/>
      <c r="M21" s="38"/>
      <c r="N21" s="11"/>
      <c r="O21" s="13"/>
    </row>
    <row r="22" spans="1:15" x14ac:dyDescent="0.25">
      <c r="A22" s="30"/>
      <c r="B22" s="12"/>
      <c r="C22" s="15"/>
      <c r="D22" s="12"/>
      <c r="E22" s="15"/>
      <c r="F22" s="12"/>
      <c r="G22" s="15"/>
      <c r="H22" s="12"/>
      <c r="I22" s="15"/>
      <c r="J22" s="12"/>
      <c r="K22" s="15"/>
      <c r="L22" s="12"/>
      <c r="M22" s="15"/>
      <c r="N22" s="12"/>
    </row>
    <row r="23" spans="1:15" ht="105" x14ac:dyDescent="0.25">
      <c r="A23" s="65" t="s">
        <v>9</v>
      </c>
      <c r="B23" s="11" t="s">
        <v>185</v>
      </c>
      <c r="C23" s="66" t="s">
        <v>196</v>
      </c>
      <c r="D23" s="34" t="s">
        <v>30</v>
      </c>
      <c r="E23" s="35" t="s">
        <v>457</v>
      </c>
      <c r="F23" s="11" t="s">
        <v>185</v>
      </c>
      <c r="G23" s="66" t="s">
        <v>197</v>
      </c>
      <c r="H23" s="34" t="s">
        <v>30</v>
      </c>
      <c r="I23" s="38" t="s">
        <v>480</v>
      </c>
      <c r="J23" s="36" t="s">
        <v>191</v>
      </c>
      <c r="K23" s="37" t="s">
        <v>198</v>
      </c>
      <c r="L23" s="34" t="s">
        <v>30</v>
      </c>
      <c r="M23" s="38" t="s">
        <v>459</v>
      </c>
      <c r="N23" s="36" t="s">
        <v>191</v>
      </c>
      <c r="O23" s="59" t="s">
        <v>456</v>
      </c>
    </row>
    <row r="24" spans="1:15" ht="45" x14ac:dyDescent="0.25">
      <c r="A24" s="65" t="s">
        <v>9</v>
      </c>
      <c r="B24" s="11"/>
      <c r="C24" s="20"/>
      <c r="D24" s="34"/>
      <c r="E24" s="73"/>
      <c r="F24" s="11"/>
      <c r="G24" s="20" t="s">
        <v>207</v>
      </c>
      <c r="H24" s="34"/>
      <c r="I24" s="38"/>
      <c r="J24" s="36"/>
      <c r="K24" s="40" t="s">
        <v>458</v>
      </c>
      <c r="L24" s="34"/>
      <c r="M24" s="73"/>
      <c r="N24" s="36"/>
      <c r="O24" s="59"/>
    </row>
    <row r="25" spans="1:15" x14ac:dyDescent="0.25">
      <c r="A25" s="30"/>
      <c r="B25" s="12"/>
      <c r="C25" s="15"/>
      <c r="D25" s="12"/>
      <c r="E25" s="15"/>
      <c r="F25" s="12"/>
      <c r="G25" s="15"/>
      <c r="H25" s="12"/>
      <c r="I25" s="15"/>
      <c r="J25" s="12"/>
      <c r="K25" s="15"/>
      <c r="L25" s="12"/>
      <c r="M25" s="15"/>
      <c r="N25" s="12"/>
    </row>
    <row r="26" spans="1:15" ht="120" x14ac:dyDescent="0.25">
      <c r="A26" s="65" t="s">
        <v>48</v>
      </c>
      <c r="B26" s="34" t="s">
        <v>30</v>
      </c>
      <c r="C26" s="38" t="s">
        <v>481</v>
      </c>
      <c r="D26" s="34" t="s">
        <v>30</v>
      </c>
      <c r="E26" s="38" t="s">
        <v>481</v>
      </c>
      <c r="F26" s="11" t="s">
        <v>185</v>
      </c>
      <c r="G26" s="66" t="s">
        <v>471</v>
      </c>
      <c r="H26" s="11" t="s">
        <v>185</v>
      </c>
      <c r="I26" s="66" t="s">
        <v>472</v>
      </c>
      <c r="J26" s="11" t="s">
        <v>185</v>
      </c>
      <c r="K26" s="66" t="s">
        <v>223</v>
      </c>
      <c r="L26" s="34" t="s">
        <v>30</v>
      </c>
      <c r="M26" s="38" t="s">
        <v>455</v>
      </c>
      <c r="N26" s="34" t="s">
        <v>30</v>
      </c>
      <c r="O26" s="42" t="s">
        <v>224</v>
      </c>
    </row>
    <row r="27" spans="1:15" ht="45" x14ac:dyDescent="0.25">
      <c r="A27" s="65" t="s">
        <v>48</v>
      </c>
      <c r="B27" s="34"/>
      <c r="C27" s="38"/>
      <c r="D27" s="34"/>
      <c r="E27" s="38"/>
      <c r="F27" s="11"/>
      <c r="G27" s="66"/>
      <c r="H27" s="74"/>
      <c r="I27" s="66"/>
      <c r="J27" s="26"/>
      <c r="K27" s="20"/>
      <c r="L27" s="34"/>
      <c r="M27" s="38"/>
      <c r="N27" s="34"/>
      <c r="O27" s="42"/>
    </row>
    <row r="28" spans="1:15" x14ac:dyDescent="0.25">
      <c r="A28" s="30"/>
      <c r="B28" s="12"/>
      <c r="C28" s="15"/>
      <c r="D28" s="12"/>
      <c r="E28" s="15"/>
      <c r="F28" s="12"/>
      <c r="G28" s="15"/>
      <c r="H28" s="12"/>
      <c r="I28" s="15"/>
      <c r="J28" s="12"/>
      <c r="K28" s="15"/>
      <c r="L28" s="12"/>
      <c r="M28" s="15"/>
      <c r="N28" s="12"/>
    </row>
    <row r="29" spans="1:15" ht="105" x14ac:dyDescent="0.25">
      <c r="A29" s="65" t="s">
        <v>23</v>
      </c>
      <c r="B29" s="34" t="s">
        <v>30</v>
      </c>
      <c r="C29" s="35" t="s">
        <v>457</v>
      </c>
      <c r="D29" s="34" t="s">
        <v>30</v>
      </c>
      <c r="E29" s="35" t="s">
        <v>457</v>
      </c>
      <c r="F29" s="36" t="s">
        <v>191</v>
      </c>
      <c r="G29" s="37" t="s">
        <v>192</v>
      </c>
      <c r="H29" s="36" t="s">
        <v>191</v>
      </c>
      <c r="I29" s="37" t="s">
        <v>192</v>
      </c>
      <c r="J29" s="36" t="s">
        <v>191</v>
      </c>
      <c r="K29" s="37" t="s">
        <v>193</v>
      </c>
      <c r="L29" s="34" t="s">
        <v>30</v>
      </c>
      <c r="M29" s="38" t="s">
        <v>455</v>
      </c>
      <c r="N29" s="34" t="s">
        <v>30</v>
      </c>
      <c r="O29" s="42" t="s">
        <v>195</v>
      </c>
    </row>
    <row r="30" spans="1:15" x14ac:dyDescent="0.25">
      <c r="A30" s="30"/>
      <c r="B30" s="34"/>
      <c r="C30" s="38"/>
      <c r="D30" s="34"/>
      <c r="E30" s="38"/>
      <c r="F30" s="76"/>
      <c r="G30" s="40"/>
      <c r="H30" s="76"/>
      <c r="I30" s="40"/>
      <c r="J30" s="76"/>
      <c r="K30" s="40"/>
      <c r="L30" s="34"/>
      <c r="M30" s="35"/>
      <c r="N30" s="34"/>
      <c r="O30" s="42"/>
    </row>
    <row r="31" spans="1:15" x14ac:dyDescent="0.25">
      <c r="A31" s="30"/>
      <c r="B31" s="12"/>
      <c r="C31" s="15"/>
      <c r="D31" s="12"/>
      <c r="E31" s="15"/>
      <c r="F31" s="12"/>
      <c r="G31" s="15"/>
      <c r="H31" s="12"/>
      <c r="I31" s="15"/>
      <c r="J31" s="12"/>
      <c r="K31" s="15"/>
      <c r="L31" s="12"/>
      <c r="M31" s="15"/>
      <c r="N31" s="12"/>
    </row>
    <row r="32" spans="1:15" ht="90" x14ac:dyDescent="0.25">
      <c r="A32" s="65" t="s">
        <v>592</v>
      </c>
      <c r="B32" s="11" t="s">
        <v>185</v>
      </c>
      <c r="C32" s="66" t="s">
        <v>219</v>
      </c>
      <c r="D32" s="34" t="s">
        <v>30</v>
      </c>
      <c r="E32" s="38" t="s">
        <v>457</v>
      </c>
      <c r="F32" s="11" t="s">
        <v>185</v>
      </c>
      <c r="G32" s="66" t="s">
        <v>220</v>
      </c>
      <c r="H32" s="34" t="s">
        <v>30</v>
      </c>
      <c r="I32" s="38" t="s">
        <v>481</v>
      </c>
      <c r="J32" s="34" t="s">
        <v>30</v>
      </c>
      <c r="K32" s="38" t="s">
        <v>468</v>
      </c>
      <c r="L32" s="34" t="s">
        <v>30</v>
      </c>
      <c r="M32" s="38" t="s">
        <v>194</v>
      </c>
      <c r="N32" s="11" t="s">
        <v>185</v>
      </c>
      <c r="O32" s="13" t="s">
        <v>206</v>
      </c>
    </row>
    <row r="33" spans="1:15" ht="60" x14ac:dyDescent="0.25">
      <c r="A33" s="65" t="s">
        <v>592</v>
      </c>
      <c r="B33" s="11"/>
      <c r="C33" s="20"/>
      <c r="D33" s="34"/>
      <c r="E33" s="35"/>
      <c r="F33" s="11"/>
      <c r="G33" s="20" t="s">
        <v>469</v>
      </c>
      <c r="H33" s="34"/>
      <c r="I33" s="38"/>
      <c r="J33" s="34"/>
      <c r="K33" s="35"/>
      <c r="L33" s="34"/>
      <c r="M33" s="38" t="s">
        <v>455</v>
      </c>
      <c r="N33" s="11"/>
      <c r="O33" s="13"/>
    </row>
    <row r="34" spans="1:15" x14ac:dyDescent="0.25">
      <c r="A34" s="30"/>
      <c r="B34" s="16"/>
      <c r="C34" s="17"/>
      <c r="D34" s="16"/>
      <c r="E34" s="17"/>
      <c r="F34" s="16"/>
      <c r="G34" s="17"/>
      <c r="H34" s="16"/>
      <c r="I34" s="17"/>
      <c r="J34" s="16"/>
      <c r="K34" s="17"/>
      <c r="L34" s="16"/>
      <c r="M34" s="17"/>
      <c r="N34" s="16"/>
      <c r="O34" s="57"/>
    </row>
    <row r="35" spans="1:15" ht="60" x14ac:dyDescent="0.25">
      <c r="A35" s="65" t="s">
        <v>66</v>
      </c>
      <c r="B35" s="34" t="s">
        <v>30</v>
      </c>
      <c r="C35" s="38" t="s">
        <v>481</v>
      </c>
      <c r="D35" s="34" t="s">
        <v>30</v>
      </c>
      <c r="E35" s="38" t="s">
        <v>481</v>
      </c>
      <c r="F35" s="34" t="s">
        <v>30</v>
      </c>
      <c r="G35" s="38" t="s">
        <v>481</v>
      </c>
      <c r="H35" s="34" t="s">
        <v>30</v>
      </c>
      <c r="I35" s="38" t="s">
        <v>481</v>
      </c>
      <c r="J35" s="36" t="s">
        <v>191</v>
      </c>
      <c r="K35" s="37" t="s">
        <v>217</v>
      </c>
      <c r="L35" s="34" t="s">
        <v>30</v>
      </c>
      <c r="M35" s="38" t="s">
        <v>455</v>
      </c>
      <c r="N35" s="36" t="s">
        <v>191</v>
      </c>
      <c r="O35" s="59" t="s">
        <v>467</v>
      </c>
    </row>
    <row r="36" spans="1:15" ht="45" x14ac:dyDescent="0.25">
      <c r="A36" s="65" t="s">
        <v>66</v>
      </c>
      <c r="B36" s="34"/>
      <c r="C36" s="38"/>
      <c r="D36" s="34"/>
      <c r="E36" s="38"/>
      <c r="F36" s="34"/>
      <c r="G36" s="38"/>
      <c r="H36" s="34"/>
      <c r="I36" s="38"/>
      <c r="J36" s="76"/>
      <c r="K36" s="40"/>
      <c r="L36" s="39"/>
      <c r="M36" s="38"/>
      <c r="N36" s="76"/>
      <c r="O36" s="59"/>
    </row>
    <row r="37" spans="1:15" x14ac:dyDescent="0.25">
      <c r="A37" s="30"/>
      <c r="B37" s="12"/>
      <c r="C37" s="15"/>
      <c r="D37" s="12"/>
      <c r="E37" s="15"/>
      <c r="F37" s="12"/>
      <c r="G37" s="15"/>
      <c r="H37" s="12"/>
      <c r="I37" s="15"/>
      <c r="J37" s="12"/>
      <c r="K37" s="15"/>
      <c r="L37" s="12"/>
      <c r="M37" s="15"/>
      <c r="N37" s="12"/>
    </row>
    <row r="38" spans="1:15" ht="150" x14ac:dyDescent="0.25">
      <c r="A38" s="65" t="s">
        <v>68</v>
      </c>
      <c r="B38" s="11" t="s">
        <v>185</v>
      </c>
      <c r="C38" s="66" t="s">
        <v>225</v>
      </c>
      <c r="D38" s="11" t="s">
        <v>185</v>
      </c>
      <c r="E38" s="66" t="s">
        <v>226</v>
      </c>
      <c r="F38" s="36" t="s">
        <v>191</v>
      </c>
      <c r="G38" s="37" t="s">
        <v>227</v>
      </c>
      <c r="H38" s="34" t="s">
        <v>30</v>
      </c>
      <c r="I38" s="38" t="s">
        <v>228</v>
      </c>
      <c r="J38" s="11" t="s">
        <v>185</v>
      </c>
      <c r="K38" s="66" t="s">
        <v>229</v>
      </c>
      <c r="L38" s="11" t="s">
        <v>185</v>
      </c>
      <c r="M38" s="66" t="s">
        <v>218</v>
      </c>
      <c r="N38" s="11" t="s">
        <v>185</v>
      </c>
      <c r="O38" s="13" t="s">
        <v>190</v>
      </c>
    </row>
    <row r="39" spans="1:15" ht="45" x14ac:dyDescent="0.25">
      <c r="A39" s="65" t="s">
        <v>68</v>
      </c>
      <c r="B39" s="11"/>
      <c r="C39" s="66"/>
      <c r="D39" s="11"/>
      <c r="E39" s="66"/>
      <c r="F39" s="36"/>
      <c r="G39" s="37"/>
      <c r="H39" s="72"/>
      <c r="I39" s="38" t="s">
        <v>475</v>
      </c>
      <c r="J39" s="26"/>
      <c r="K39" s="20"/>
      <c r="L39" s="74"/>
      <c r="M39" s="77"/>
      <c r="N39" s="11"/>
      <c r="O39" s="13"/>
    </row>
    <row r="40" spans="1:15" x14ac:dyDescent="0.25">
      <c r="A40" s="30"/>
      <c r="B40" s="12"/>
      <c r="C40" s="15"/>
      <c r="D40" s="12"/>
      <c r="E40" s="15"/>
      <c r="F40" s="12"/>
      <c r="G40" s="15"/>
      <c r="H40" s="12"/>
      <c r="I40" s="15"/>
      <c r="J40" s="12"/>
      <c r="K40" s="15"/>
      <c r="L40" s="12"/>
      <c r="M40" s="15"/>
      <c r="N40" s="12"/>
    </row>
    <row r="41" spans="1:15" ht="90" x14ac:dyDescent="0.25">
      <c r="A41" s="65" t="s">
        <v>71</v>
      </c>
      <c r="B41" s="11" t="s">
        <v>185</v>
      </c>
      <c r="C41" s="66" t="s">
        <v>202</v>
      </c>
      <c r="D41" s="34" t="s">
        <v>30</v>
      </c>
      <c r="E41" s="35" t="s">
        <v>457</v>
      </c>
      <c r="F41" s="36" t="s">
        <v>191</v>
      </c>
      <c r="G41" s="37" t="s">
        <v>203</v>
      </c>
      <c r="H41" s="36" t="s">
        <v>191</v>
      </c>
      <c r="I41" s="37" t="s">
        <v>204</v>
      </c>
      <c r="J41" s="11" t="s">
        <v>185</v>
      </c>
      <c r="K41" s="66" t="s">
        <v>205</v>
      </c>
      <c r="L41" s="11" t="s">
        <v>185</v>
      </c>
      <c r="M41" s="66" t="s">
        <v>218</v>
      </c>
      <c r="N41" s="11" t="s">
        <v>185</v>
      </c>
      <c r="O41" s="13" t="s">
        <v>190</v>
      </c>
    </row>
    <row r="42" spans="1:15" ht="45" x14ac:dyDescent="0.25">
      <c r="A42" s="65" t="s">
        <v>484</v>
      </c>
      <c r="B42" s="11"/>
      <c r="C42" s="66"/>
      <c r="D42" s="39"/>
      <c r="E42" s="73"/>
      <c r="F42" s="76"/>
      <c r="G42" s="40" t="s">
        <v>461</v>
      </c>
      <c r="H42" s="76"/>
      <c r="I42" s="40" t="s">
        <v>461</v>
      </c>
      <c r="J42" s="11"/>
      <c r="K42" s="20"/>
      <c r="L42" s="11"/>
      <c r="M42" s="66"/>
      <c r="N42" s="11"/>
      <c r="O42" s="13"/>
    </row>
    <row r="43" spans="1:15" x14ac:dyDescent="0.25">
      <c r="A43" s="30"/>
      <c r="B43" s="12"/>
      <c r="C43" s="15"/>
      <c r="D43" s="12"/>
      <c r="E43" s="15"/>
      <c r="F43" s="12"/>
      <c r="G43" s="15"/>
      <c r="H43" s="12"/>
      <c r="I43" s="15"/>
      <c r="J43" s="12"/>
      <c r="K43" s="15"/>
      <c r="L43" s="12"/>
      <c r="M43" s="15"/>
      <c r="N43" s="12"/>
    </row>
    <row r="44" spans="1:15" ht="45" x14ac:dyDescent="0.25">
      <c r="A44" s="65" t="s">
        <v>85</v>
      </c>
      <c r="B44" s="34" t="s">
        <v>30</v>
      </c>
      <c r="C44" s="38" t="s">
        <v>481</v>
      </c>
      <c r="D44" s="34" t="s">
        <v>30</v>
      </c>
      <c r="E44" s="38" t="s">
        <v>481</v>
      </c>
      <c r="F44" s="34" t="s">
        <v>30</v>
      </c>
      <c r="G44" s="38" t="s">
        <v>481</v>
      </c>
      <c r="H44" s="34" t="s">
        <v>30</v>
      </c>
      <c r="I44" s="38" t="s">
        <v>481</v>
      </c>
      <c r="J44" s="11" t="s">
        <v>185</v>
      </c>
      <c r="K44" s="66" t="s">
        <v>214</v>
      </c>
      <c r="L44" s="36" t="s">
        <v>191</v>
      </c>
      <c r="M44" s="37" t="s">
        <v>466</v>
      </c>
      <c r="N44" s="11" t="s">
        <v>185</v>
      </c>
      <c r="O44" s="13" t="s">
        <v>190</v>
      </c>
    </row>
    <row r="45" spans="1:15" ht="45" x14ac:dyDescent="0.25">
      <c r="A45" s="65" t="s">
        <v>85</v>
      </c>
      <c r="B45" s="34"/>
      <c r="C45" s="38"/>
      <c r="D45" s="34"/>
      <c r="E45" s="38"/>
      <c r="F45" s="34"/>
      <c r="G45" s="35" t="s">
        <v>212</v>
      </c>
      <c r="H45" s="34"/>
      <c r="I45" s="35" t="s">
        <v>212</v>
      </c>
      <c r="J45" s="26"/>
      <c r="K45" s="20"/>
      <c r="L45" s="76"/>
      <c r="M45" s="40"/>
      <c r="N45" s="11"/>
      <c r="O45" s="13"/>
    </row>
    <row r="46" spans="1:15" x14ac:dyDescent="0.25">
      <c r="A46" s="30"/>
      <c r="B46" s="12"/>
      <c r="C46" s="15"/>
      <c r="D46" s="12"/>
      <c r="E46" s="15"/>
      <c r="F46" s="12"/>
      <c r="G46" s="15"/>
      <c r="H46" s="12"/>
      <c r="I46" s="15"/>
      <c r="J46" s="16"/>
      <c r="K46" s="18"/>
      <c r="L46" s="16"/>
      <c r="M46" s="18"/>
      <c r="N46" s="16"/>
      <c r="O46" s="57"/>
    </row>
    <row r="47" spans="1:15" ht="255" x14ac:dyDescent="0.25">
      <c r="A47" s="65" t="s">
        <v>357</v>
      </c>
      <c r="B47" s="11" t="s">
        <v>185</v>
      </c>
      <c r="C47" s="19" t="s">
        <v>186</v>
      </c>
      <c r="D47" s="11" t="s">
        <v>185</v>
      </c>
      <c r="E47" s="66" t="s">
        <v>187</v>
      </c>
      <c r="F47" s="11" t="s">
        <v>185</v>
      </c>
      <c r="G47" s="66" t="s">
        <v>452</v>
      </c>
      <c r="H47" s="11" t="s">
        <v>185</v>
      </c>
      <c r="I47" s="66" t="s">
        <v>453</v>
      </c>
      <c r="J47" s="11" t="s">
        <v>185</v>
      </c>
      <c r="K47" s="66" t="s">
        <v>188</v>
      </c>
      <c r="L47" s="11" t="s">
        <v>185</v>
      </c>
      <c r="M47" s="66" t="s">
        <v>189</v>
      </c>
      <c r="N47" s="11" t="s">
        <v>185</v>
      </c>
      <c r="O47" s="13" t="s">
        <v>190</v>
      </c>
    </row>
    <row r="48" spans="1:15" ht="60" x14ac:dyDescent="0.25">
      <c r="A48" s="65" t="s">
        <v>357</v>
      </c>
      <c r="B48" s="11"/>
      <c r="C48" s="66"/>
      <c r="D48" s="11"/>
      <c r="E48" s="19" t="s">
        <v>454</v>
      </c>
      <c r="F48" s="11"/>
      <c r="G48" s="66"/>
      <c r="H48" s="11"/>
      <c r="I48" s="66"/>
      <c r="J48" s="11"/>
      <c r="K48" s="66"/>
      <c r="L48" s="11"/>
      <c r="M48" s="66"/>
      <c r="N48" s="11"/>
      <c r="O48" s="13"/>
    </row>
    <row r="49" spans="1:15" x14ac:dyDescent="0.25">
      <c r="A49" s="30"/>
      <c r="B49" s="12"/>
      <c r="C49" s="15"/>
      <c r="D49" s="12"/>
      <c r="E49" s="15"/>
      <c r="F49" s="12"/>
      <c r="G49" s="15"/>
      <c r="H49" s="12"/>
      <c r="I49" s="15"/>
      <c r="J49" s="12"/>
      <c r="K49" s="15"/>
      <c r="L49" s="12"/>
      <c r="M49" s="15"/>
      <c r="N49" s="12"/>
    </row>
    <row r="50" spans="1:15" ht="165" x14ac:dyDescent="0.25">
      <c r="A50" s="29" t="s">
        <v>417</v>
      </c>
      <c r="B50" s="26" t="s">
        <v>185</v>
      </c>
      <c r="C50" s="20" t="s">
        <v>487</v>
      </c>
      <c r="D50" s="26" t="s">
        <v>185</v>
      </c>
      <c r="E50" s="20" t="s">
        <v>487</v>
      </c>
      <c r="F50" s="26" t="s">
        <v>185</v>
      </c>
      <c r="G50" s="20" t="s">
        <v>488</v>
      </c>
      <c r="H50" s="26" t="s">
        <v>185</v>
      </c>
      <c r="I50" s="20" t="s">
        <v>489</v>
      </c>
      <c r="J50" s="26" t="s">
        <v>185</v>
      </c>
      <c r="K50" s="20" t="s">
        <v>490</v>
      </c>
      <c r="L50" s="26" t="s">
        <v>185</v>
      </c>
      <c r="M50" s="20" t="s">
        <v>491</v>
      </c>
      <c r="N50" s="26" t="s">
        <v>185</v>
      </c>
      <c r="O50" s="13" t="s">
        <v>492</v>
      </c>
    </row>
    <row r="51" spans="1:15" ht="195" x14ac:dyDescent="0.25">
      <c r="A51" s="29" t="s">
        <v>417</v>
      </c>
      <c r="B51" s="26"/>
      <c r="C51" s="20" t="s">
        <v>493</v>
      </c>
      <c r="D51" s="26"/>
      <c r="E51" s="20"/>
      <c r="F51" s="26"/>
      <c r="G51" s="20"/>
      <c r="H51" s="26"/>
      <c r="I51" s="20" t="s">
        <v>493</v>
      </c>
      <c r="J51" s="26"/>
      <c r="K51" s="20" t="s">
        <v>494</v>
      </c>
      <c r="L51" s="26"/>
      <c r="M51" s="20"/>
      <c r="N51" s="26"/>
      <c r="O51" s="13"/>
    </row>
    <row r="52" spans="1:15" x14ac:dyDescent="0.25">
      <c r="A52" s="29"/>
      <c r="B52" s="21"/>
      <c r="C52" s="17"/>
      <c r="D52" s="21"/>
      <c r="E52" s="17"/>
      <c r="F52" s="21"/>
      <c r="G52" s="17"/>
      <c r="H52" s="21"/>
      <c r="I52" s="17"/>
      <c r="J52" s="21"/>
      <c r="K52" s="17"/>
      <c r="L52" s="21"/>
      <c r="M52" s="17"/>
      <c r="N52" s="21"/>
    </row>
    <row r="53" spans="1:15" ht="165" x14ac:dyDescent="0.25">
      <c r="A53" s="29" t="s">
        <v>359</v>
      </c>
      <c r="B53" s="26" t="s">
        <v>185</v>
      </c>
      <c r="C53" s="20" t="s">
        <v>487</v>
      </c>
      <c r="D53" s="26" t="s">
        <v>185</v>
      </c>
      <c r="E53" s="20" t="s">
        <v>487</v>
      </c>
      <c r="F53" s="26" t="s">
        <v>185</v>
      </c>
      <c r="G53" s="20" t="s">
        <v>488</v>
      </c>
      <c r="H53" s="26" t="s">
        <v>185</v>
      </c>
      <c r="I53" s="20" t="s">
        <v>489</v>
      </c>
      <c r="J53" s="26" t="s">
        <v>185</v>
      </c>
      <c r="K53" s="20" t="s">
        <v>490</v>
      </c>
      <c r="L53" s="26" t="s">
        <v>185</v>
      </c>
      <c r="M53" s="20" t="s">
        <v>491</v>
      </c>
      <c r="N53" s="26" t="s">
        <v>185</v>
      </c>
      <c r="O53" s="13" t="s">
        <v>492</v>
      </c>
    </row>
    <row r="54" spans="1:15" ht="195" x14ac:dyDescent="0.25">
      <c r="A54" s="29" t="s">
        <v>359</v>
      </c>
      <c r="B54" s="26"/>
      <c r="C54" s="20"/>
      <c r="D54" s="26"/>
      <c r="E54" s="20"/>
      <c r="F54" s="26"/>
      <c r="G54" s="20"/>
      <c r="H54" s="26"/>
      <c r="I54" s="20" t="s">
        <v>493</v>
      </c>
      <c r="J54" s="26"/>
      <c r="K54" s="20" t="s">
        <v>494</v>
      </c>
      <c r="L54" s="26"/>
      <c r="M54" s="20"/>
      <c r="N54" s="26"/>
      <c r="O54" s="13"/>
    </row>
    <row r="55" spans="1:15" x14ac:dyDescent="0.25">
      <c r="A55" s="29"/>
      <c r="B55" s="21"/>
      <c r="C55" s="17"/>
      <c r="D55" s="21"/>
      <c r="E55" s="17"/>
      <c r="F55" s="21"/>
      <c r="G55" s="17"/>
      <c r="H55" s="21"/>
      <c r="I55" s="17"/>
      <c r="J55" s="21"/>
      <c r="K55" s="17"/>
      <c r="L55" s="21"/>
      <c r="M55" s="17"/>
      <c r="N55" s="21"/>
      <c r="O55" s="57"/>
    </row>
    <row r="56" spans="1:15" ht="210" x14ac:dyDescent="0.25">
      <c r="A56" s="30" t="s">
        <v>350</v>
      </c>
      <c r="B56" s="11" t="s">
        <v>185</v>
      </c>
      <c r="C56" s="66" t="s">
        <v>558</v>
      </c>
      <c r="D56" s="11" t="s">
        <v>185</v>
      </c>
      <c r="E56" s="66" t="s">
        <v>558</v>
      </c>
      <c r="F56" s="11" t="s">
        <v>185</v>
      </c>
      <c r="G56" s="66" t="s">
        <v>559</v>
      </c>
      <c r="H56" s="11" t="s">
        <v>185</v>
      </c>
      <c r="I56" s="66" t="s">
        <v>561</v>
      </c>
      <c r="J56" s="11" t="s">
        <v>185</v>
      </c>
      <c r="K56" s="66" t="s">
        <v>560</v>
      </c>
      <c r="L56" s="11" t="s">
        <v>185</v>
      </c>
      <c r="M56" s="66" t="s">
        <v>562</v>
      </c>
      <c r="N56" s="13" t="s">
        <v>185</v>
      </c>
      <c r="O56" s="13" t="s">
        <v>492</v>
      </c>
    </row>
    <row r="57" spans="1:15" x14ac:dyDescent="0.25">
      <c r="A57" s="30"/>
      <c r="B57" s="2"/>
      <c r="C57" s="15"/>
      <c r="D57" s="2"/>
      <c r="E57" s="15"/>
      <c r="F57" s="2"/>
      <c r="G57" s="15"/>
      <c r="H57" s="2"/>
      <c r="I57" s="15"/>
      <c r="J57" s="2"/>
      <c r="K57" s="15"/>
      <c r="L57" s="2"/>
      <c r="M57" s="15"/>
      <c r="N57" s="2"/>
    </row>
    <row r="58" spans="1:15" ht="210" x14ac:dyDescent="0.25">
      <c r="A58" s="65" t="s">
        <v>80</v>
      </c>
      <c r="B58" s="11" t="s">
        <v>185</v>
      </c>
      <c r="C58" s="66" t="s">
        <v>230</v>
      </c>
      <c r="D58" s="11" t="s">
        <v>185</v>
      </c>
      <c r="E58" s="66" t="s">
        <v>477</v>
      </c>
      <c r="F58" s="11" t="s">
        <v>185</v>
      </c>
      <c r="G58" s="66" t="s">
        <v>231</v>
      </c>
      <c r="H58" s="11" t="s">
        <v>185</v>
      </c>
      <c r="I58" s="66" t="s">
        <v>231</v>
      </c>
      <c r="J58" s="11" t="s">
        <v>185</v>
      </c>
      <c r="K58" s="66" t="s">
        <v>232</v>
      </c>
      <c r="L58" s="11" t="s">
        <v>185</v>
      </c>
      <c r="M58" s="66" t="s">
        <v>218</v>
      </c>
      <c r="N58" s="11" t="s">
        <v>185</v>
      </c>
      <c r="O58" s="13" t="s">
        <v>190</v>
      </c>
    </row>
    <row r="59" spans="1:15" ht="105" x14ac:dyDescent="0.25">
      <c r="A59" s="65" t="s">
        <v>80</v>
      </c>
      <c r="B59" s="11"/>
      <c r="C59" s="66"/>
      <c r="D59" s="11"/>
      <c r="E59" s="66" t="s">
        <v>483</v>
      </c>
      <c r="F59" s="11"/>
      <c r="G59" s="66" t="s">
        <v>478</v>
      </c>
      <c r="H59" s="11"/>
      <c r="I59" s="66"/>
      <c r="J59" s="11"/>
      <c r="K59" s="66"/>
      <c r="L59" s="11"/>
      <c r="M59" s="66"/>
      <c r="N59" s="11"/>
      <c r="O59" s="13"/>
    </row>
    <row r="61" spans="1:15" ht="270" x14ac:dyDescent="0.25">
      <c r="A61" s="29" t="s">
        <v>358</v>
      </c>
      <c r="B61" s="26" t="s">
        <v>185</v>
      </c>
      <c r="C61" s="20" t="s">
        <v>495</v>
      </c>
      <c r="D61" s="26" t="s">
        <v>185</v>
      </c>
      <c r="E61" s="20" t="s">
        <v>496</v>
      </c>
      <c r="F61" s="26" t="s">
        <v>185</v>
      </c>
      <c r="G61" s="20" t="s">
        <v>497</v>
      </c>
      <c r="H61" s="26" t="s">
        <v>185</v>
      </c>
      <c r="I61" s="20" t="s">
        <v>498</v>
      </c>
      <c r="J61" s="26" t="s">
        <v>185</v>
      </c>
      <c r="K61" s="20" t="s">
        <v>500</v>
      </c>
      <c r="L61" s="26" t="s">
        <v>185</v>
      </c>
      <c r="M61" s="20" t="s">
        <v>491</v>
      </c>
      <c r="N61" s="26" t="s">
        <v>185</v>
      </c>
      <c r="O61" s="13" t="s">
        <v>492</v>
      </c>
    </row>
    <row r="62" spans="1:15" ht="45" x14ac:dyDescent="0.25">
      <c r="A62" s="29" t="s">
        <v>358</v>
      </c>
      <c r="B62" s="26"/>
      <c r="C62" s="20"/>
      <c r="D62" s="26"/>
      <c r="E62" s="20"/>
      <c r="F62" s="26"/>
      <c r="G62" s="20"/>
      <c r="H62" s="26"/>
      <c r="I62" s="20" t="s">
        <v>499</v>
      </c>
      <c r="J62" s="26"/>
      <c r="K62" s="77"/>
      <c r="L62" s="74"/>
      <c r="M62" s="20"/>
      <c r="N62" s="26"/>
      <c r="O62" s="13"/>
    </row>
    <row r="63" spans="1:15" x14ac:dyDescent="0.25">
      <c r="A63" s="29"/>
      <c r="B63" s="21"/>
      <c r="C63" s="17"/>
      <c r="D63" s="21"/>
      <c r="E63" s="17"/>
      <c r="F63" s="21"/>
      <c r="G63" s="17"/>
      <c r="H63" s="21"/>
      <c r="I63" s="17"/>
      <c r="J63" s="21"/>
      <c r="K63" s="17"/>
      <c r="L63" s="21"/>
      <c r="M63" s="17"/>
      <c r="N63" s="21"/>
    </row>
    <row r="64" spans="1:15" ht="150" x14ac:dyDescent="0.25">
      <c r="A64" s="33" t="s">
        <v>240</v>
      </c>
      <c r="B64" s="11" t="s">
        <v>185</v>
      </c>
      <c r="C64" s="66" t="s">
        <v>520</v>
      </c>
      <c r="D64" s="11" t="s">
        <v>185</v>
      </c>
      <c r="E64" s="66" t="s">
        <v>521</v>
      </c>
      <c r="F64" s="36" t="s">
        <v>191</v>
      </c>
      <c r="G64" s="37" t="s">
        <v>522</v>
      </c>
      <c r="H64" s="11" t="s">
        <v>185</v>
      </c>
      <c r="I64" s="66" t="s">
        <v>523</v>
      </c>
      <c r="J64" s="34" t="s">
        <v>30</v>
      </c>
      <c r="K64" s="38" t="s">
        <v>524</v>
      </c>
      <c r="L64" s="26" t="s">
        <v>185</v>
      </c>
      <c r="M64" s="66" t="s">
        <v>525</v>
      </c>
      <c r="N64" s="11" t="s">
        <v>185</v>
      </c>
      <c r="O64" s="13" t="s">
        <v>492</v>
      </c>
    </row>
    <row r="65" spans="1:15" x14ac:dyDescent="0.25">
      <c r="A65" s="30"/>
      <c r="B65" s="12"/>
      <c r="C65" s="15"/>
      <c r="D65" s="12"/>
      <c r="E65" s="15"/>
      <c r="F65" s="16"/>
      <c r="G65" s="18"/>
      <c r="H65" s="16"/>
      <c r="I65" s="18"/>
      <c r="J65" s="16"/>
      <c r="K65" s="18"/>
      <c r="L65" s="16"/>
      <c r="M65" s="18"/>
      <c r="N65" s="12"/>
    </row>
    <row r="66" spans="1:15" ht="180" x14ac:dyDescent="0.25">
      <c r="A66" s="30" t="s">
        <v>353</v>
      </c>
      <c r="B66" s="11" t="s">
        <v>185</v>
      </c>
      <c r="C66" s="66" t="s">
        <v>535</v>
      </c>
      <c r="D66" s="11" t="s">
        <v>185</v>
      </c>
      <c r="E66" s="66" t="s">
        <v>535</v>
      </c>
      <c r="F66" s="11" t="s">
        <v>185</v>
      </c>
      <c r="G66" s="66" t="s">
        <v>212</v>
      </c>
      <c r="H66" s="11" t="s">
        <v>185</v>
      </c>
      <c r="I66" s="66" t="s">
        <v>536</v>
      </c>
      <c r="J66" s="36" t="s">
        <v>191</v>
      </c>
      <c r="K66" s="37" t="s">
        <v>537</v>
      </c>
      <c r="L66" s="11" t="s">
        <v>185</v>
      </c>
      <c r="M66" s="66" t="s">
        <v>491</v>
      </c>
      <c r="N66" s="11" t="s">
        <v>185</v>
      </c>
      <c r="O66" s="13" t="s">
        <v>492</v>
      </c>
    </row>
    <row r="67" spans="1:15" x14ac:dyDescent="0.25">
      <c r="A67" s="30"/>
      <c r="B67" s="12"/>
      <c r="C67" s="15"/>
      <c r="D67" s="12"/>
      <c r="E67" s="15"/>
      <c r="F67" s="16"/>
      <c r="G67" s="18"/>
      <c r="H67" s="16"/>
      <c r="I67" s="18"/>
      <c r="J67" s="16"/>
      <c r="K67" s="18"/>
      <c r="L67" s="16"/>
      <c r="M67" s="18"/>
      <c r="N67" s="12"/>
    </row>
    <row r="68" spans="1:15" ht="180" x14ac:dyDescent="0.25">
      <c r="A68" s="30" t="s">
        <v>362</v>
      </c>
      <c r="B68" s="11" t="s">
        <v>185</v>
      </c>
      <c r="C68" s="66" t="s">
        <v>555</v>
      </c>
      <c r="D68" s="11" t="s">
        <v>515</v>
      </c>
      <c r="E68" s="66" t="s">
        <v>555</v>
      </c>
      <c r="F68" s="11" t="s">
        <v>185</v>
      </c>
      <c r="G68" s="66" t="s">
        <v>556</v>
      </c>
      <c r="H68" s="11" t="s">
        <v>185</v>
      </c>
      <c r="I68" s="66" t="s">
        <v>556</v>
      </c>
      <c r="J68" s="11" t="s">
        <v>185</v>
      </c>
      <c r="K68" s="66" t="s">
        <v>557</v>
      </c>
      <c r="L68" s="11" t="s">
        <v>185</v>
      </c>
      <c r="M68" s="66" t="s">
        <v>491</v>
      </c>
      <c r="N68" s="11" t="s">
        <v>185</v>
      </c>
      <c r="O68" s="13" t="s">
        <v>492</v>
      </c>
    </row>
    <row r="69" spans="1:15" x14ac:dyDescent="0.25">
      <c r="A69" s="30"/>
      <c r="B69" s="12"/>
      <c r="C69" s="15"/>
      <c r="D69" s="12"/>
      <c r="E69" s="15"/>
      <c r="F69" s="16"/>
      <c r="G69" s="18"/>
      <c r="H69" s="16"/>
      <c r="I69" s="18"/>
      <c r="J69" s="16"/>
      <c r="K69" s="18"/>
      <c r="L69" s="16"/>
      <c r="M69" s="18"/>
      <c r="N69" s="12"/>
    </row>
    <row r="70" spans="1:15" ht="120" x14ac:dyDescent="0.25">
      <c r="A70" s="32" t="s">
        <v>793</v>
      </c>
      <c r="B70" s="13" t="s">
        <v>185</v>
      </c>
      <c r="C70" s="66" t="s">
        <v>798</v>
      </c>
      <c r="D70" s="13" t="s">
        <v>185</v>
      </c>
      <c r="E70" s="66" t="s">
        <v>798</v>
      </c>
      <c r="F70" s="13" t="s">
        <v>185</v>
      </c>
      <c r="G70" s="66" t="s">
        <v>799</v>
      </c>
      <c r="H70" s="13" t="s">
        <v>185</v>
      </c>
      <c r="I70" s="66" t="s">
        <v>799</v>
      </c>
      <c r="J70" s="13" t="s">
        <v>185</v>
      </c>
      <c r="K70" s="66" t="s">
        <v>580</v>
      </c>
      <c r="L70" s="59" t="s">
        <v>191</v>
      </c>
      <c r="M70" s="37" t="s">
        <v>578</v>
      </c>
      <c r="N70" s="13" t="s">
        <v>185</v>
      </c>
      <c r="O70" s="66" t="s">
        <v>190</v>
      </c>
    </row>
    <row r="71" spans="1:15" x14ac:dyDescent="0.25">
      <c r="A71" s="32"/>
      <c r="B71" s="25"/>
      <c r="C71" s="15"/>
      <c r="D71" s="25"/>
      <c r="E71" s="15"/>
      <c r="F71" s="25"/>
      <c r="G71" s="15"/>
      <c r="H71" s="25"/>
      <c r="I71" s="15"/>
      <c r="J71" s="25"/>
      <c r="K71" s="15"/>
      <c r="L71" s="25"/>
      <c r="M71" s="15"/>
      <c r="N71" s="25"/>
    </row>
    <row r="72" spans="1:15" ht="210" x14ac:dyDescent="0.25">
      <c r="A72" s="29" t="s">
        <v>356</v>
      </c>
      <c r="B72" s="26" t="s">
        <v>185</v>
      </c>
      <c r="C72" s="20" t="s">
        <v>501</v>
      </c>
      <c r="D72" s="26" t="s">
        <v>185</v>
      </c>
      <c r="E72" s="20" t="s">
        <v>502</v>
      </c>
      <c r="F72" s="26" t="s">
        <v>185</v>
      </c>
      <c r="G72" s="20" t="s">
        <v>503</v>
      </c>
      <c r="H72" s="26" t="s">
        <v>185</v>
      </c>
      <c r="I72" s="20" t="s">
        <v>504</v>
      </c>
      <c r="J72" s="26" t="s">
        <v>185</v>
      </c>
      <c r="K72" s="20" t="s">
        <v>505</v>
      </c>
      <c r="L72" s="26" t="s">
        <v>185</v>
      </c>
      <c r="M72" s="20" t="s">
        <v>491</v>
      </c>
      <c r="N72" s="26" t="s">
        <v>185</v>
      </c>
      <c r="O72" s="13" t="s">
        <v>492</v>
      </c>
    </row>
    <row r="73" spans="1:15" ht="75" x14ac:dyDescent="0.25">
      <c r="A73" s="29" t="s">
        <v>356</v>
      </c>
      <c r="B73" s="26"/>
      <c r="C73" s="20"/>
      <c r="D73" s="26"/>
      <c r="E73" s="20"/>
      <c r="F73" s="26"/>
      <c r="G73" s="20"/>
      <c r="H73" s="26"/>
      <c r="I73" s="20" t="s">
        <v>506</v>
      </c>
      <c r="J73" s="26"/>
      <c r="K73" s="20" t="s">
        <v>507</v>
      </c>
      <c r="L73" s="26"/>
      <c r="M73" s="20"/>
      <c r="N73" s="26"/>
      <c r="O73" s="13"/>
    </row>
    <row r="74" spans="1:15" x14ac:dyDescent="0.25">
      <c r="A74" s="29"/>
      <c r="B74" s="21"/>
      <c r="C74" s="17"/>
      <c r="D74" s="21"/>
      <c r="E74" s="17"/>
      <c r="F74" s="21"/>
      <c r="G74" s="17"/>
      <c r="H74" s="21"/>
      <c r="I74" s="17"/>
      <c r="J74" s="21"/>
      <c r="K74" s="17"/>
      <c r="L74" s="21"/>
      <c r="M74" s="17"/>
      <c r="N74" s="21"/>
      <c r="O74" s="57"/>
    </row>
    <row r="75" spans="1:15" ht="195" x14ac:dyDescent="0.25">
      <c r="A75" s="29" t="s">
        <v>419</v>
      </c>
      <c r="B75" s="39" t="s">
        <v>30</v>
      </c>
      <c r="C75" s="35" t="s">
        <v>508</v>
      </c>
      <c r="D75" s="39" t="s">
        <v>30</v>
      </c>
      <c r="E75" s="35" t="s">
        <v>509</v>
      </c>
      <c r="F75" s="26" t="s">
        <v>185</v>
      </c>
      <c r="G75" s="20" t="s">
        <v>510</v>
      </c>
      <c r="H75" s="26" t="s">
        <v>185</v>
      </c>
      <c r="I75" s="20" t="s">
        <v>512</v>
      </c>
      <c r="J75" s="26" t="s">
        <v>185</v>
      </c>
      <c r="K75" s="20" t="s">
        <v>511</v>
      </c>
      <c r="L75" s="26" t="s">
        <v>185</v>
      </c>
      <c r="M75" s="20" t="s">
        <v>491</v>
      </c>
      <c r="N75" s="26" t="s">
        <v>185</v>
      </c>
      <c r="O75" s="13" t="s">
        <v>492</v>
      </c>
    </row>
    <row r="76" spans="1:15" ht="45" x14ac:dyDescent="0.25">
      <c r="A76" s="29" t="s">
        <v>419</v>
      </c>
      <c r="B76" s="39"/>
      <c r="C76" s="35" t="s">
        <v>513</v>
      </c>
      <c r="D76" s="39"/>
      <c r="E76" s="35" t="s">
        <v>513</v>
      </c>
      <c r="F76" s="26"/>
      <c r="G76" s="20" t="s">
        <v>512</v>
      </c>
      <c r="H76" s="74"/>
      <c r="I76" s="77"/>
      <c r="J76" s="26"/>
      <c r="K76" s="20"/>
      <c r="L76" s="26"/>
      <c r="M76" s="20"/>
      <c r="N76" s="26"/>
      <c r="O76" s="13"/>
    </row>
    <row r="77" spans="1:15" x14ac:dyDescent="0.25">
      <c r="A77" s="29"/>
      <c r="B77" s="21"/>
      <c r="C77" s="17"/>
      <c r="D77" s="21"/>
      <c r="E77" s="17"/>
      <c r="F77" s="21"/>
      <c r="G77" s="17"/>
      <c r="H77" s="21"/>
      <c r="I77" s="17"/>
      <c r="J77" s="21"/>
      <c r="K77" s="17"/>
      <c r="L77" s="21"/>
      <c r="M77" s="17"/>
      <c r="N77" s="21"/>
    </row>
    <row r="78" spans="1:15" ht="150" x14ac:dyDescent="0.25">
      <c r="A78" s="31" t="s">
        <v>295</v>
      </c>
      <c r="B78" s="11" t="s">
        <v>185</v>
      </c>
      <c r="C78" s="66" t="s">
        <v>514</v>
      </c>
      <c r="D78" s="11" t="s">
        <v>515</v>
      </c>
      <c r="E78" s="66" t="s">
        <v>516</v>
      </c>
      <c r="F78" s="11" t="s">
        <v>515</v>
      </c>
      <c r="G78" s="66" t="s">
        <v>517</v>
      </c>
      <c r="H78" s="11" t="s">
        <v>515</v>
      </c>
      <c r="I78" s="66" t="s">
        <v>517</v>
      </c>
      <c r="J78" s="11" t="s">
        <v>185</v>
      </c>
      <c r="K78" s="66" t="s">
        <v>518</v>
      </c>
      <c r="L78" s="11" t="s">
        <v>185</v>
      </c>
      <c r="M78" s="66" t="s">
        <v>491</v>
      </c>
      <c r="N78" s="11" t="s">
        <v>185</v>
      </c>
      <c r="O78" s="13" t="s">
        <v>492</v>
      </c>
    </row>
    <row r="79" spans="1:15" ht="60" x14ac:dyDescent="0.25">
      <c r="A79" s="31" t="s">
        <v>295</v>
      </c>
      <c r="B79" s="11"/>
      <c r="C79" s="66"/>
      <c r="D79" s="11"/>
      <c r="E79" s="66"/>
      <c r="F79" s="11"/>
      <c r="G79" s="66"/>
      <c r="H79" s="11"/>
      <c r="I79" s="66"/>
      <c r="J79" s="11"/>
      <c r="K79" s="66" t="s">
        <v>519</v>
      </c>
      <c r="L79" s="11"/>
      <c r="M79" s="66"/>
      <c r="N79" s="11"/>
      <c r="O79" s="13"/>
    </row>
    <row r="80" spans="1:15" x14ac:dyDescent="0.25">
      <c r="A80" s="30"/>
      <c r="B80" s="12"/>
      <c r="C80" s="15"/>
      <c r="D80" s="12"/>
      <c r="E80" s="15"/>
      <c r="F80" s="16"/>
      <c r="G80" s="18"/>
      <c r="H80" s="16"/>
      <c r="I80" s="18"/>
      <c r="J80" s="16"/>
      <c r="K80" s="18"/>
      <c r="L80" s="16"/>
      <c r="M80" s="18"/>
      <c r="N80" s="12"/>
    </row>
    <row r="81" spans="1:15" ht="255" x14ac:dyDescent="0.25">
      <c r="A81" s="30" t="s">
        <v>252</v>
      </c>
      <c r="B81" s="11" t="s">
        <v>185</v>
      </c>
      <c r="C81" s="66" t="s">
        <v>538</v>
      </c>
      <c r="D81" s="34" t="s">
        <v>30</v>
      </c>
      <c r="E81" s="38" t="s">
        <v>539</v>
      </c>
      <c r="F81" s="11" t="s">
        <v>185</v>
      </c>
      <c r="G81" s="66" t="s">
        <v>540</v>
      </c>
      <c r="H81" s="11" t="s">
        <v>185</v>
      </c>
      <c r="I81" s="66" t="s">
        <v>212</v>
      </c>
      <c r="J81" s="11" t="s">
        <v>185</v>
      </c>
      <c r="K81" s="66" t="s">
        <v>586</v>
      </c>
      <c r="L81" s="11" t="s">
        <v>185</v>
      </c>
      <c r="M81" s="66" t="s">
        <v>218</v>
      </c>
      <c r="N81" s="11" t="s">
        <v>185</v>
      </c>
      <c r="O81" s="13" t="s">
        <v>492</v>
      </c>
    </row>
    <row r="82" spans="1:15" ht="45" x14ac:dyDescent="0.25">
      <c r="A82" s="30" t="s">
        <v>252</v>
      </c>
      <c r="B82" s="11"/>
      <c r="C82" s="66"/>
      <c r="D82" s="34"/>
      <c r="E82" s="38"/>
      <c r="F82" s="11"/>
      <c r="G82" s="66" t="s">
        <v>212</v>
      </c>
      <c r="H82" s="74"/>
      <c r="I82" s="77"/>
      <c r="J82" s="11"/>
      <c r="K82" s="66" t="s">
        <v>585</v>
      </c>
      <c r="L82" s="74"/>
      <c r="M82" s="77"/>
      <c r="N82" s="11"/>
      <c r="O82" s="13"/>
    </row>
    <row r="83" spans="1:15" x14ac:dyDescent="0.25">
      <c r="A83" s="30"/>
      <c r="B83" s="12"/>
      <c r="C83" s="15"/>
      <c r="D83" s="12"/>
      <c r="E83" s="15"/>
      <c r="F83" s="16"/>
      <c r="G83" s="18"/>
      <c r="H83" s="16"/>
      <c r="I83" s="18"/>
      <c r="J83" s="16"/>
      <c r="K83" s="18"/>
      <c r="L83" s="16"/>
      <c r="M83" s="18"/>
      <c r="N83" s="12"/>
    </row>
    <row r="84" spans="1:15" ht="390" x14ac:dyDescent="0.25">
      <c r="A84" s="31" t="s">
        <v>360</v>
      </c>
      <c r="B84" s="11" t="s">
        <v>185</v>
      </c>
      <c r="C84" s="10" t="s">
        <v>541</v>
      </c>
      <c r="D84" s="11" t="s">
        <v>185</v>
      </c>
      <c r="E84" s="10" t="s">
        <v>541</v>
      </c>
      <c r="F84" s="11" t="s">
        <v>185</v>
      </c>
      <c r="G84" s="66" t="s">
        <v>542</v>
      </c>
      <c r="H84" s="11" t="s">
        <v>185</v>
      </c>
      <c r="I84" s="66" t="s">
        <v>542</v>
      </c>
      <c r="J84" s="11" t="s">
        <v>185</v>
      </c>
      <c r="K84" s="66" t="s">
        <v>543</v>
      </c>
      <c r="L84" s="11" t="s">
        <v>185</v>
      </c>
      <c r="M84" s="66" t="s">
        <v>491</v>
      </c>
      <c r="N84" s="11" t="s">
        <v>185</v>
      </c>
      <c r="O84" s="13" t="s">
        <v>492</v>
      </c>
    </row>
    <row r="85" spans="1:15" x14ac:dyDescent="0.25">
      <c r="A85" s="31"/>
      <c r="B85" s="12"/>
      <c r="C85" s="24"/>
      <c r="D85" s="12"/>
      <c r="E85" s="24"/>
      <c r="F85" s="16"/>
      <c r="G85" s="18"/>
      <c r="H85" s="16"/>
      <c r="I85" s="18"/>
      <c r="J85" s="16"/>
      <c r="K85" s="18"/>
      <c r="L85" s="16"/>
      <c r="M85" s="18"/>
      <c r="N85" s="12"/>
    </row>
    <row r="86" spans="1:15" ht="195" x14ac:dyDescent="0.25">
      <c r="A86" s="30" t="s">
        <v>363</v>
      </c>
      <c r="B86" s="10" t="s">
        <v>185</v>
      </c>
      <c r="C86" s="66" t="s">
        <v>563</v>
      </c>
      <c r="D86" s="10" t="s">
        <v>185</v>
      </c>
      <c r="E86" s="66" t="s">
        <v>563</v>
      </c>
      <c r="F86" s="10" t="s">
        <v>185</v>
      </c>
      <c r="G86" s="66" t="s">
        <v>564</v>
      </c>
      <c r="H86" s="10" t="s">
        <v>185</v>
      </c>
      <c r="I86" s="66" t="s">
        <v>565</v>
      </c>
      <c r="J86" s="41" t="s">
        <v>30</v>
      </c>
      <c r="K86" s="38" t="s">
        <v>566</v>
      </c>
      <c r="L86" s="10" t="s">
        <v>185</v>
      </c>
      <c r="M86" s="66" t="s">
        <v>491</v>
      </c>
      <c r="N86" s="10" t="s">
        <v>185</v>
      </c>
      <c r="O86" s="13" t="s">
        <v>492</v>
      </c>
    </row>
    <row r="87" spans="1:15" ht="60" x14ac:dyDescent="0.25">
      <c r="A87" s="30" t="s">
        <v>363</v>
      </c>
      <c r="B87" s="10"/>
      <c r="C87" s="66"/>
      <c r="D87" s="10"/>
      <c r="E87" s="66"/>
      <c r="F87" s="10"/>
      <c r="G87" s="66"/>
      <c r="H87" s="10"/>
      <c r="I87" s="66"/>
      <c r="J87" s="41"/>
      <c r="K87" s="38" t="s">
        <v>567</v>
      </c>
      <c r="L87" s="10"/>
      <c r="M87" s="66"/>
      <c r="N87" s="10"/>
      <c r="O87" s="13"/>
    </row>
    <row r="88" spans="1:15" x14ac:dyDescent="0.25">
      <c r="A88" s="30"/>
      <c r="B88" s="23"/>
      <c r="C88" s="22"/>
      <c r="D88" s="23"/>
      <c r="E88" s="22"/>
      <c r="F88" s="23"/>
      <c r="G88" s="22"/>
      <c r="H88" s="23"/>
      <c r="I88" s="22"/>
      <c r="J88" s="23"/>
      <c r="K88" s="22"/>
      <c r="L88" s="23"/>
      <c r="M88" s="22"/>
      <c r="N88" s="23"/>
      <c r="O88" s="60"/>
    </row>
    <row r="89" spans="1:15" x14ac:dyDescent="0.25">
      <c r="A89" s="30"/>
      <c r="B89" s="2"/>
      <c r="C89" s="15"/>
      <c r="D89" s="2"/>
      <c r="E89" s="15"/>
      <c r="F89" s="2"/>
      <c r="G89" s="15"/>
      <c r="H89" s="2"/>
      <c r="I89" s="15"/>
      <c r="J89" s="2"/>
      <c r="K89" s="15"/>
      <c r="L89" s="2"/>
      <c r="M89" s="15"/>
      <c r="N89" s="2"/>
    </row>
    <row r="90" spans="1:15" ht="165" x14ac:dyDescent="0.25">
      <c r="A90" s="30" t="s">
        <v>749</v>
      </c>
      <c r="B90" s="10" t="s">
        <v>185</v>
      </c>
      <c r="C90" s="66" t="s">
        <v>568</v>
      </c>
      <c r="D90" s="10" t="s">
        <v>185</v>
      </c>
      <c r="E90" s="66" t="s">
        <v>569</v>
      </c>
      <c r="F90" s="10" t="s">
        <v>185</v>
      </c>
      <c r="G90" s="66" t="s">
        <v>570</v>
      </c>
      <c r="H90" s="10" t="s">
        <v>185</v>
      </c>
      <c r="I90" s="66" t="s">
        <v>571</v>
      </c>
      <c r="J90" s="34" t="s">
        <v>30</v>
      </c>
      <c r="K90" s="38" t="s">
        <v>573</v>
      </c>
      <c r="L90" s="10" t="s">
        <v>185</v>
      </c>
      <c r="M90" s="66" t="s">
        <v>572</v>
      </c>
      <c r="N90" s="10" t="s">
        <v>185</v>
      </c>
      <c r="O90" s="13" t="s">
        <v>492</v>
      </c>
    </row>
    <row r="91" spans="1:15" x14ac:dyDescent="0.25">
      <c r="A91" s="30"/>
      <c r="B91" s="2"/>
      <c r="C91" s="15"/>
      <c r="D91" s="2"/>
      <c r="E91" s="15"/>
      <c r="F91" s="2"/>
      <c r="G91" s="15"/>
      <c r="H91" s="2"/>
      <c r="I91" s="15"/>
      <c r="J91" s="2"/>
      <c r="K91" s="15"/>
      <c r="L91" s="2"/>
      <c r="M91" s="15"/>
      <c r="N91" s="2"/>
    </row>
    <row r="92" spans="1:15" ht="165" x14ac:dyDescent="0.25">
      <c r="A92" s="30" t="s">
        <v>354</v>
      </c>
      <c r="B92" s="10" t="s">
        <v>185</v>
      </c>
      <c r="C92" s="66" t="s">
        <v>574</v>
      </c>
      <c r="D92" s="10" t="s">
        <v>185</v>
      </c>
      <c r="E92" s="66" t="s">
        <v>574</v>
      </c>
      <c r="F92" s="10" t="s">
        <v>185</v>
      </c>
      <c r="G92" s="66" t="s">
        <v>575</v>
      </c>
      <c r="H92" s="10" t="s">
        <v>185</v>
      </c>
      <c r="I92" s="66" t="s">
        <v>576</v>
      </c>
      <c r="J92" s="13" t="s">
        <v>185</v>
      </c>
      <c r="K92" s="66" t="s">
        <v>577</v>
      </c>
      <c r="L92" s="59" t="s">
        <v>191</v>
      </c>
      <c r="M92" s="37" t="s">
        <v>578</v>
      </c>
      <c r="N92" s="10" t="s">
        <v>185</v>
      </c>
      <c r="O92" s="13" t="s">
        <v>492</v>
      </c>
    </row>
    <row r="93" spans="1:15" ht="30" x14ac:dyDescent="0.25">
      <c r="A93" s="30" t="s">
        <v>354</v>
      </c>
      <c r="B93" s="13"/>
      <c r="C93" s="66"/>
      <c r="D93" s="13"/>
      <c r="E93" s="66"/>
      <c r="F93" s="13"/>
      <c r="G93" s="66" t="s">
        <v>579</v>
      </c>
      <c r="H93" s="10"/>
      <c r="I93" s="66" t="s">
        <v>212</v>
      </c>
      <c r="J93" s="74"/>
      <c r="K93" s="77"/>
      <c r="L93" s="75"/>
      <c r="M93" s="79"/>
      <c r="N93" s="13"/>
      <c r="O93" s="13"/>
    </row>
    <row r="94" spans="1:15" x14ac:dyDescent="0.25">
      <c r="A94" s="30"/>
      <c r="B94" s="25"/>
      <c r="C94" s="15"/>
      <c r="D94" s="25"/>
      <c r="E94" s="15"/>
      <c r="F94" s="25"/>
      <c r="G94" s="15"/>
      <c r="H94" s="2"/>
      <c r="I94" s="15"/>
      <c r="J94" s="2"/>
      <c r="K94" s="15"/>
      <c r="L94" s="2"/>
      <c r="M94" s="15"/>
      <c r="N94" s="2"/>
    </row>
    <row r="95" spans="1:15" ht="225" x14ac:dyDescent="0.25">
      <c r="A95" s="30" t="s">
        <v>244</v>
      </c>
      <c r="B95" s="11" t="s">
        <v>185</v>
      </c>
      <c r="C95" s="66" t="s">
        <v>526</v>
      </c>
      <c r="D95" s="11" t="s">
        <v>185</v>
      </c>
      <c r="E95" s="66" t="s">
        <v>527</v>
      </c>
      <c r="F95" s="11" t="s">
        <v>185</v>
      </c>
      <c r="G95" s="66" t="s">
        <v>528</v>
      </c>
      <c r="H95" s="11" t="s">
        <v>185</v>
      </c>
      <c r="I95" s="66" t="s">
        <v>529</v>
      </c>
      <c r="J95" s="10" t="s">
        <v>185</v>
      </c>
      <c r="K95" s="11" t="s">
        <v>530</v>
      </c>
      <c r="L95" s="34" t="s">
        <v>30</v>
      </c>
      <c r="M95" s="38" t="s">
        <v>534</v>
      </c>
      <c r="N95" s="11" t="s">
        <v>185</v>
      </c>
      <c r="O95" s="13" t="s">
        <v>190</v>
      </c>
    </row>
    <row r="96" spans="1:15" ht="165" x14ac:dyDescent="0.25">
      <c r="A96" s="30" t="s">
        <v>244</v>
      </c>
      <c r="B96" s="11"/>
      <c r="C96" s="66" t="s">
        <v>532</v>
      </c>
      <c r="D96" s="11"/>
      <c r="E96" s="66" t="s">
        <v>532</v>
      </c>
      <c r="F96" s="11"/>
      <c r="G96" s="66"/>
      <c r="H96" s="11"/>
      <c r="I96" s="66" t="s">
        <v>533</v>
      </c>
      <c r="J96" s="10"/>
      <c r="K96" s="13"/>
      <c r="L96" s="34"/>
      <c r="M96" s="38" t="s">
        <v>531</v>
      </c>
      <c r="N96" s="11"/>
      <c r="O96" s="13"/>
    </row>
    <row r="97" spans="1:96" x14ac:dyDescent="0.25">
      <c r="A97" s="30"/>
      <c r="B97" s="12"/>
      <c r="C97" s="15"/>
      <c r="D97" s="12"/>
      <c r="E97" s="15"/>
      <c r="F97" s="16"/>
      <c r="G97" s="18"/>
      <c r="H97" s="16"/>
      <c r="I97" s="18"/>
      <c r="J97" s="16"/>
      <c r="K97" s="18"/>
      <c r="L97" s="16"/>
      <c r="M97" s="18"/>
      <c r="N97" s="12"/>
    </row>
    <row r="98" spans="1:96" ht="300" x14ac:dyDescent="0.25">
      <c r="A98" s="31" t="s">
        <v>260</v>
      </c>
      <c r="B98" s="11" t="s">
        <v>185</v>
      </c>
      <c r="C98" s="66" t="s">
        <v>544</v>
      </c>
      <c r="D98" s="11" t="s">
        <v>185</v>
      </c>
      <c r="E98" s="66" t="s">
        <v>544</v>
      </c>
      <c r="F98" s="11" t="s">
        <v>185</v>
      </c>
      <c r="G98" s="66" t="s">
        <v>545</v>
      </c>
      <c r="H98" s="11" t="s">
        <v>185</v>
      </c>
      <c r="I98" s="66" t="s">
        <v>546</v>
      </c>
      <c r="J98" s="36" t="s">
        <v>191</v>
      </c>
      <c r="K98" s="37" t="s">
        <v>547</v>
      </c>
      <c r="L98" s="11" t="s">
        <v>185</v>
      </c>
      <c r="M98" s="66" t="s">
        <v>491</v>
      </c>
      <c r="N98" s="11" t="s">
        <v>185</v>
      </c>
      <c r="O98" s="13" t="s">
        <v>190</v>
      </c>
    </row>
    <row r="99" spans="1:96" ht="105" x14ac:dyDescent="0.25">
      <c r="A99" s="31" t="s">
        <v>260</v>
      </c>
      <c r="B99" s="11"/>
      <c r="C99" s="66"/>
      <c r="D99" s="11"/>
      <c r="E99" s="66"/>
      <c r="F99" s="11"/>
      <c r="G99" s="66" t="s">
        <v>548</v>
      </c>
      <c r="H99" s="11"/>
      <c r="I99" s="66" t="s">
        <v>548</v>
      </c>
      <c r="J99" s="75"/>
      <c r="K99" s="79"/>
      <c r="L99" s="11"/>
      <c r="M99" s="66"/>
      <c r="N99" s="11"/>
      <c r="O99" s="13"/>
    </row>
    <row r="100" spans="1:96" x14ac:dyDescent="0.25">
      <c r="A100" s="31"/>
      <c r="B100" s="16"/>
      <c r="C100" s="18"/>
      <c r="D100" s="16"/>
      <c r="E100" s="18"/>
      <c r="F100" s="16"/>
      <c r="G100" s="18"/>
      <c r="H100" s="16"/>
      <c r="I100" s="18"/>
      <c r="J100" s="16"/>
      <c r="K100" s="18"/>
      <c r="L100" s="16"/>
      <c r="M100" s="18"/>
      <c r="N100" s="16"/>
      <c r="O100" s="57"/>
    </row>
    <row r="101" spans="1:96" ht="180" x14ac:dyDescent="0.25">
      <c r="A101" s="30" t="s">
        <v>361</v>
      </c>
      <c r="B101" s="11" t="s">
        <v>185</v>
      </c>
      <c r="C101" s="66" t="s">
        <v>549</v>
      </c>
      <c r="D101" s="11" t="s">
        <v>185</v>
      </c>
      <c r="E101" s="66" t="s">
        <v>550</v>
      </c>
      <c r="F101" s="11" t="s">
        <v>185</v>
      </c>
      <c r="G101" s="66" t="s">
        <v>551</v>
      </c>
      <c r="H101" s="11" t="s">
        <v>185</v>
      </c>
      <c r="I101" s="66" t="s">
        <v>552</v>
      </c>
      <c r="J101" s="36" t="s">
        <v>191</v>
      </c>
      <c r="K101" s="37" t="s">
        <v>553</v>
      </c>
      <c r="L101" s="11" t="s">
        <v>185</v>
      </c>
      <c r="M101" s="66" t="s">
        <v>491</v>
      </c>
      <c r="N101" s="11" t="s">
        <v>185</v>
      </c>
      <c r="O101" s="13" t="s">
        <v>492</v>
      </c>
    </row>
    <row r="102" spans="1:96" ht="30" x14ac:dyDescent="0.25">
      <c r="A102" s="30" t="s">
        <v>361</v>
      </c>
      <c r="B102" s="11"/>
      <c r="C102" s="66"/>
      <c r="D102" s="11"/>
      <c r="E102" s="66"/>
      <c r="F102" s="11"/>
      <c r="G102" s="66" t="s">
        <v>554</v>
      </c>
      <c r="H102" s="11"/>
      <c r="I102" s="66" t="s">
        <v>212</v>
      </c>
      <c r="J102" s="75"/>
      <c r="K102" s="79"/>
      <c r="L102" s="11"/>
      <c r="M102" s="66"/>
      <c r="N102" s="11"/>
      <c r="O102" s="13"/>
    </row>
    <row r="103" spans="1:96" x14ac:dyDescent="0.25">
      <c r="A103" s="30"/>
      <c r="B103" s="12"/>
      <c r="C103" s="15"/>
      <c r="D103" s="12"/>
      <c r="E103" s="15"/>
      <c r="F103" s="16"/>
      <c r="G103" s="18"/>
      <c r="H103" s="16"/>
      <c r="I103" s="18"/>
      <c r="J103" s="16"/>
      <c r="K103" s="18"/>
      <c r="L103" s="16"/>
      <c r="M103" s="18"/>
      <c r="N103" s="12"/>
    </row>
    <row r="104" spans="1:96" ht="150" x14ac:dyDescent="0.25">
      <c r="A104" s="32" t="s">
        <v>450</v>
      </c>
      <c r="B104" s="42" t="s">
        <v>30</v>
      </c>
      <c r="C104" s="38" t="s">
        <v>581</v>
      </c>
      <c r="D104" s="42" t="s">
        <v>30</v>
      </c>
      <c r="E104" s="38" t="s">
        <v>582</v>
      </c>
      <c r="F104" s="13" t="s">
        <v>185</v>
      </c>
      <c r="G104" s="66" t="s">
        <v>583</v>
      </c>
      <c r="H104" s="13" t="s">
        <v>185</v>
      </c>
      <c r="I104" s="66" t="s">
        <v>212</v>
      </c>
      <c r="J104" s="42" t="s">
        <v>584</v>
      </c>
      <c r="K104" s="38" t="s">
        <v>457</v>
      </c>
      <c r="L104" s="13" t="s">
        <v>185</v>
      </c>
      <c r="M104" s="66" t="s">
        <v>218</v>
      </c>
      <c r="N104" s="13" t="s">
        <v>185</v>
      </c>
      <c r="O104" s="13" t="s">
        <v>190</v>
      </c>
    </row>
    <row r="105" spans="1:96" x14ac:dyDescent="0.25">
      <c r="A105" s="32"/>
      <c r="B105" s="25"/>
      <c r="C105" s="15"/>
      <c r="D105" s="25"/>
      <c r="E105" s="15"/>
      <c r="F105" s="25"/>
      <c r="G105" s="15"/>
      <c r="J105" s="25"/>
      <c r="K105" s="15"/>
    </row>
    <row r="106" spans="1:96" s="8" customFormat="1" ht="270" x14ac:dyDescent="0.25">
      <c r="A106" s="32" t="s">
        <v>750</v>
      </c>
      <c r="B106" s="13" t="s">
        <v>185</v>
      </c>
      <c r="C106" s="47" t="s">
        <v>736</v>
      </c>
      <c r="D106" s="80" t="s">
        <v>185</v>
      </c>
      <c r="E106" s="45" t="s">
        <v>736</v>
      </c>
      <c r="F106" s="80" t="s">
        <v>185</v>
      </c>
      <c r="G106" s="45" t="s">
        <v>737</v>
      </c>
      <c r="H106" s="80" t="s">
        <v>185</v>
      </c>
      <c r="I106" s="45" t="s">
        <v>737</v>
      </c>
      <c r="J106" s="81" t="s">
        <v>191</v>
      </c>
      <c r="K106" s="50" t="s">
        <v>738</v>
      </c>
      <c r="L106" s="48" t="s">
        <v>30</v>
      </c>
      <c r="M106" s="49" t="s">
        <v>740</v>
      </c>
      <c r="N106" s="13" t="s">
        <v>185</v>
      </c>
      <c r="O106" s="13" t="s">
        <v>190</v>
      </c>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row>
    <row r="107" spans="1:96" s="8" customFormat="1" ht="75" x14ac:dyDescent="0.25">
      <c r="A107" s="32" t="s">
        <v>750</v>
      </c>
      <c r="B107" s="82"/>
      <c r="C107" s="44"/>
      <c r="D107" s="83"/>
      <c r="E107" s="84"/>
      <c r="F107" s="52"/>
      <c r="G107" s="85"/>
      <c r="H107" s="52"/>
      <c r="I107" s="85"/>
      <c r="J107" s="86"/>
      <c r="K107" s="51" t="s">
        <v>739</v>
      </c>
      <c r="L107" s="87"/>
      <c r="M107" s="88"/>
      <c r="N107" s="52"/>
      <c r="O107" s="52"/>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7"/>
      <c r="CL107" s="57"/>
      <c r="CM107" s="57"/>
      <c r="CN107" s="57"/>
      <c r="CO107" s="57"/>
      <c r="CP107" s="57"/>
      <c r="CQ107" s="57"/>
      <c r="CR107" s="57"/>
    </row>
    <row r="108" spans="1:96" s="8" customFormat="1" x14ac:dyDescent="0.25">
      <c r="A108" s="78"/>
      <c r="B108" s="27"/>
      <c r="C108" s="28"/>
      <c r="D108" s="27"/>
      <c r="E108" s="28"/>
      <c r="F108" s="27"/>
      <c r="G108" s="28"/>
      <c r="H108" s="27"/>
      <c r="I108" s="28"/>
      <c r="J108" s="27"/>
      <c r="K108" s="28"/>
      <c r="L108" s="27"/>
      <c r="M108" s="28"/>
      <c r="N108" s="2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c r="BW108" s="57"/>
      <c r="BX108" s="57"/>
      <c r="BY108" s="57"/>
      <c r="BZ108" s="57"/>
      <c r="CA108" s="57"/>
      <c r="CB108" s="57"/>
      <c r="CC108" s="57"/>
      <c r="CD108" s="57"/>
      <c r="CE108" s="57"/>
      <c r="CF108" s="57"/>
      <c r="CG108" s="57"/>
      <c r="CH108" s="57"/>
      <c r="CI108" s="57"/>
      <c r="CJ108" s="57"/>
      <c r="CK108" s="57"/>
      <c r="CL108" s="57"/>
      <c r="CM108" s="57"/>
      <c r="CN108" s="57"/>
      <c r="CO108" s="57"/>
      <c r="CP108" s="57"/>
      <c r="CQ108" s="57"/>
      <c r="CR108" s="57"/>
    </row>
    <row r="109" spans="1:96" s="8" customFormat="1" ht="255" x14ac:dyDescent="0.25">
      <c r="A109" s="63" t="s">
        <v>717</v>
      </c>
      <c r="B109" s="80" t="s">
        <v>185</v>
      </c>
      <c r="C109" s="45" t="s">
        <v>741</v>
      </c>
      <c r="D109" s="80" t="s">
        <v>185</v>
      </c>
      <c r="E109" s="45" t="s">
        <v>741</v>
      </c>
      <c r="F109" s="80" t="s">
        <v>185</v>
      </c>
      <c r="G109" s="45" t="s">
        <v>742</v>
      </c>
      <c r="H109" s="80" t="s">
        <v>185</v>
      </c>
      <c r="I109" s="45" t="s">
        <v>742</v>
      </c>
      <c r="J109" s="89" t="s">
        <v>30</v>
      </c>
      <c r="K109" s="53" t="s">
        <v>729</v>
      </c>
      <c r="L109" s="13" t="s">
        <v>185</v>
      </c>
      <c r="M109" s="46" t="s">
        <v>745</v>
      </c>
      <c r="N109" s="13" t="s">
        <v>185</v>
      </c>
      <c r="O109" s="13" t="s">
        <v>190</v>
      </c>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c r="CG109" s="57"/>
      <c r="CH109" s="57"/>
      <c r="CI109" s="57"/>
      <c r="CJ109" s="57"/>
      <c r="CK109" s="57"/>
      <c r="CL109" s="57"/>
      <c r="CM109" s="57"/>
      <c r="CN109" s="57"/>
      <c r="CO109" s="57"/>
      <c r="CP109" s="57"/>
      <c r="CQ109" s="57"/>
      <c r="CR109" s="57"/>
    </row>
    <row r="111" spans="1:96" s="8" customFormat="1" ht="150" x14ac:dyDescent="0.25">
      <c r="A111" s="63" t="s">
        <v>757</v>
      </c>
      <c r="B111" s="11" t="s">
        <v>185</v>
      </c>
      <c r="C111" s="66" t="s">
        <v>813</v>
      </c>
      <c r="D111" s="11" t="s">
        <v>185</v>
      </c>
      <c r="E111" s="66" t="s">
        <v>813</v>
      </c>
      <c r="F111" s="13" t="s">
        <v>185</v>
      </c>
      <c r="G111" s="66" t="s">
        <v>727</v>
      </c>
      <c r="H111" s="13" t="s">
        <v>185</v>
      </c>
      <c r="I111" s="66" t="s">
        <v>727</v>
      </c>
      <c r="J111" s="13" t="s">
        <v>185</v>
      </c>
      <c r="K111" s="66" t="s">
        <v>728</v>
      </c>
      <c r="L111" s="13" t="s">
        <v>185</v>
      </c>
      <c r="M111" s="66" t="s">
        <v>218</v>
      </c>
      <c r="N111" s="11" t="s">
        <v>185</v>
      </c>
      <c r="O111" s="66" t="s">
        <v>190</v>
      </c>
    </row>
    <row r="112" spans="1:96" s="8" customFormat="1" ht="90" x14ac:dyDescent="0.25">
      <c r="A112" s="63" t="s">
        <v>757</v>
      </c>
      <c r="B112" s="11"/>
      <c r="C112" s="66" t="s">
        <v>814</v>
      </c>
      <c r="D112" s="11"/>
      <c r="E112" s="66"/>
      <c r="F112" s="13"/>
      <c r="G112" s="66"/>
      <c r="H112" s="13"/>
      <c r="I112" s="66"/>
      <c r="J112" s="13"/>
      <c r="K112" s="66"/>
      <c r="L112" s="13"/>
      <c r="M112" s="66"/>
      <c r="N112" s="11"/>
      <c r="O112" s="66"/>
    </row>
    <row r="114" spans="1:96" s="8" customFormat="1" ht="315" x14ac:dyDescent="0.25">
      <c r="A114" s="90" t="s">
        <v>790</v>
      </c>
      <c r="B114" s="11" t="s">
        <v>185</v>
      </c>
      <c r="C114" s="66" t="s">
        <v>800</v>
      </c>
      <c r="D114" s="11" t="s">
        <v>185</v>
      </c>
      <c r="E114" s="11" t="s">
        <v>801</v>
      </c>
      <c r="F114" s="11" t="s">
        <v>185</v>
      </c>
      <c r="G114" s="66" t="s">
        <v>802</v>
      </c>
      <c r="H114" s="11" t="s">
        <v>185</v>
      </c>
      <c r="I114" s="66" t="s">
        <v>802</v>
      </c>
      <c r="J114" s="11" t="s">
        <v>185</v>
      </c>
      <c r="K114" s="66" t="s">
        <v>803</v>
      </c>
      <c r="L114" s="11" t="s">
        <v>185</v>
      </c>
      <c r="M114" s="66" t="s">
        <v>804</v>
      </c>
      <c r="N114" s="11" t="s">
        <v>185</v>
      </c>
      <c r="O114" s="66" t="s">
        <v>190</v>
      </c>
    </row>
    <row r="115" spans="1:96" x14ac:dyDescent="0.25">
      <c r="A115" s="30"/>
      <c r="B115" s="12"/>
      <c r="C115" s="15"/>
      <c r="D115" s="12"/>
      <c r="E115" s="15"/>
      <c r="F115" s="12"/>
      <c r="G115" s="15"/>
      <c r="H115" s="12"/>
      <c r="I115" s="15"/>
      <c r="J115" s="12"/>
      <c r="K115" s="15"/>
      <c r="L115" s="12"/>
      <c r="M115" s="15"/>
      <c r="N115" s="12"/>
      <c r="O115" s="15"/>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row>
    <row r="116" spans="1:96" s="55" customFormat="1" ht="150" x14ac:dyDescent="0.25">
      <c r="A116" s="30" t="s">
        <v>805</v>
      </c>
      <c r="B116" s="34" t="s">
        <v>30</v>
      </c>
      <c r="C116" s="38" t="s">
        <v>806</v>
      </c>
      <c r="D116" s="11" t="s">
        <v>185</v>
      </c>
      <c r="E116" s="66" t="s">
        <v>807</v>
      </c>
      <c r="F116" s="11" t="s">
        <v>185</v>
      </c>
      <c r="G116" s="66" t="s">
        <v>807</v>
      </c>
      <c r="H116" s="11" t="s">
        <v>185</v>
      </c>
      <c r="I116" s="66" t="s">
        <v>808</v>
      </c>
      <c r="J116" s="34" t="s">
        <v>30</v>
      </c>
      <c r="K116" s="38" t="s">
        <v>809</v>
      </c>
      <c r="L116" s="11" t="s">
        <v>185</v>
      </c>
      <c r="M116" s="66" t="s">
        <v>804</v>
      </c>
      <c r="N116" s="11" t="s">
        <v>185</v>
      </c>
      <c r="O116" s="66" t="s">
        <v>190</v>
      </c>
    </row>
    <row r="117" spans="1:96" s="55" customFormat="1" x14ac:dyDescent="0.25">
      <c r="A117" s="30"/>
      <c r="B117" s="56"/>
      <c r="C117" s="62"/>
      <c r="D117" s="56"/>
      <c r="E117" s="62"/>
      <c r="F117" s="56"/>
      <c r="G117" s="62"/>
      <c r="H117" s="56"/>
      <c r="I117" s="62"/>
      <c r="J117" s="56"/>
      <c r="K117" s="62"/>
      <c r="L117" s="56"/>
      <c r="M117" s="62"/>
      <c r="N117" s="56"/>
      <c r="O117" s="62"/>
    </row>
    <row r="118" spans="1:96" s="55" customFormat="1" ht="150" x14ac:dyDescent="0.25">
      <c r="A118" s="30" t="s">
        <v>810</v>
      </c>
      <c r="B118" s="34" t="s">
        <v>30</v>
      </c>
      <c r="C118" s="38" t="s">
        <v>806</v>
      </c>
      <c r="D118" s="11" t="s">
        <v>185</v>
      </c>
      <c r="E118" s="66" t="s">
        <v>807</v>
      </c>
      <c r="F118" s="11" t="s">
        <v>185</v>
      </c>
      <c r="G118" s="66" t="s">
        <v>808</v>
      </c>
      <c r="H118" s="11" t="s">
        <v>185</v>
      </c>
      <c r="I118" s="66" t="s">
        <v>808</v>
      </c>
      <c r="J118" s="34" t="s">
        <v>30</v>
      </c>
      <c r="K118" s="38" t="s">
        <v>809</v>
      </c>
      <c r="L118" s="11" t="s">
        <v>185</v>
      </c>
      <c r="M118" s="66" t="s">
        <v>804</v>
      </c>
      <c r="N118" s="11" t="s">
        <v>185</v>
      </c>
      <c r="O118" s="66" t="s">
        <v>190</v>
      </c>
    </row>
    <row r="119" spans="1:96" s="55" customFormat="1" x14ac:dyDescent="0.25">
      <c r="A119" s="30"/>
      <c r="B119" s="56"/>
      <c r="C119" s="62"/>
      <c r="D119" s="56"/>
      <c r="E119" s="62"/>
      <c r="F119" s="56"/>
      <c r="G119" s="62"/>
      <c r="H119" s="56"/>
      <c r="I119" s="62"/>
      <c r="J119" s="56"/>
      <c r="K119" s="62"/>
      <c r="L119" s="56"/>
      <c r="M119" s="62"/>
      <c r="N119" s="56"/>
      <c r="O119" s="62"/>
    </row>
    <row r="120" spans="1:96" s="55" customFormat="1" ht="105" x14ac:dyDescent="0.25">
      <c r="A120" s="63" t="s">
        <v>893</v>
      </c>
      <c r="B120" s="11" t="s">
        <v>185</v>
      </c>
      <c r="C120" s="11" t="s">
        <v>811</v>
      </c>
      <c r="D120" s="11" t="s">
        <v>185</v>
      </c>
      <c r="E120" s="11" t="s">
        <v>811</v>
      </c>
      <c r="F120" s="11" t="s">
        <v>185</v>
      </c>
      <c r="G120" s="91" t="s">
        <v>812</v>
      </c>
      <c r="H120" s="11" t="s">
        <v>185</v>
      </c>
      <c r="I120" s="91" t="s">
        <v>812</v>
      </c>
      <c r="J120" s="11" t="s">
        <v>185</v>
      </c>
      <c r="K120" s="91" t="s">
        <v>901</v>
      </c>
      <c r="L120" s="11" t="s">
        <v>185</v>
      </c>
      <c r="M120" s="91" t="s">
        <v>804</v>
      </c>
      <c r="N120" s="11" t="s">
        <v>185</v>
      </c>
      <c r="O120" s="91" t="s">
        <v>190</v>
      </c>
    </row>
    <row r="122" spans="1:96" s="8" customFormat="1" ht="195" x14ac:dyDescent="0.25">
      <c r="A122" s="78" t="s">
        <v>817</v>
      </c>
      <c r="B122" s="34" t="s">
        <v>30</v>
      </c>
      <c r="C122" s="38" t="s">
        <v>838</v>
      </c>
      <c r="D122" s="11" t="s">
        <v>185</v>
      </c>
      <c r="E122" s="66" t="s">
        <v>839</v>
      </c>
      <c r="F122" s="11" t="s">
        <v>185</v>
      </c>
      <c r="G122" s="66" t="s">
        <v>840</v>
      </c>
      <c r="H122" s="11" t="s">
        <v>185</v>
      </c>
      <c r="I122" s="66" t="s">
        <v>840</v>
      </c>
      <c r="J122" s="34" t="s">
        <v>30</v>
      </c>
      <c r="K122" s="38" t="s">
        <v>841</v>
      </c>
      <c r="L122" s="11" t="s">
        <v>185</v>
      </c>
      <c r="M122" s="66" t="s">
        <v>804</v>
      </c>
      <c r="N122" s="11" t="s">
        <v>185</v>
      </c>
      <c r="O122" s="10" t="s">
        <v>190</v>
      </c>
    </row>
    <row r="123" spans="1:96" s="8" customFormat="1" x14ac:dyDescent="0.25">
      <c r="A123" s="78"/>
      <c r="B123" s="16"/>
      <c r="C123" s="18"/>
      <c r="D123" s="16"/>
      <c r="E123" s="18"/>
      <c r="F123" s="16"/>
      <c r="G123" s="18"/>
      <c r="H123" s="16"/>
      <c r="I123" s="18"/>
      <c r="J123" s="16"/>
      <c r="K123" s="18"/>
      <c r="L123" s="16"/>
      <c r="M123" s="18"/>
      <c r="N123" s="16"/>
    </row>
    <row r="124" spans="1:96" s="8" customFormat="1" ht="120" x14ac:dyDescent="0.25">
      <c r="A124" s="78" t="s">
        <v>830</v>
      </c>
      <c r="B124" s="11" t="s">
        <v>185</v>
      </c>
      <c r="C124" s="66" t="s">
        <v>842</v>
      </c>
      <c r="D124" s="11" t="s">
        <v>185</v>
      </c>
      <c r="E124" s="66" t="s">
        <v>842</v>
      </c>
      <c r="F124" s="11" t="s">
        <v>185</v>
      </c>
      <c r="G124" s="66" t="s">
        <v>843</v>
      </c>
      <c r="H124" s="11" t="s">
        <v>185</v>
      </c>
      <c r="I124" s="66" t="s">
        <v>843</v>
      </c>
      <c r="J124" s="11" t="s">
        <v>185</v>
      </c>
      <c r="K124" s="66" t="s">
        <v>844</v>
      </c>
      <c r="L124" s="11" t="s">
        <v>185</v>
      </c>
      <c r="M124" s="66" t="s">
        <v>804</v>
      </c>
      <c r="N124" s="11" t="s">
        <v>185</v>
      </c>
      <c r="O124" s="10" t="s">
        <v>190</v>
      </c>
    </row>
    <row r="125" spans="1:96" s="8" customFormat="1" x14ac:dyDescent="0.25">
      <c r="A125" s="78"/>
      <c r="B125" s="27"/>
      <c r="C125" s="28"/>
      <c r="D125" s="27"/>
      <c r="E125" s="28"/>
      <c r="F125" s="27"/>
      <c r="G125" s="28"/>
      <c r="H125" s="27"/>
      <c r="I125" s="28"/>
      <c r="J125" s="27"/>
      <c r="K125" s="28"/>
      <c r="L125" s="27"/>
      <c r="M125" s="28"/>
      <c r="N125" s="2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row>
    <row r="126" spans="1:96" s="8" customFormat="1" ht="90.75" customHeight="1" x14ac:dyDescent="0.25">
      <c r="A126" s="78" t="s">
        <v>847</v>
      </c>
      <c r="B126" s="74" t="s">
        <v>185</v>
      </c>
      <c r="C126" s="77" t="s">
        <v>854</v>
      </c>
      <c r="D126" s="74" t="s">
        <v>185</v>
      </c>
      <c r="E126" s="77" t="s">
        <v>855</v>
      </c>
      <c r="F126" s="74" t="s">
        <v>185</v>
      </c>
      <c r="G126" s="77" t="s">
        <v>856</v>
      </c>
      <c r="H126" s="74" t="s">
        <v>185</v>
      </c>
      <c r="I126" s="77" t="s">
        <v>902</v>
      </c>
      <c r="J126" s="74" t="s">
        <v>185</v>
      </c>
      <c r="K126" s="77" t="s">
        <v>857</v>
      </c>
      <c r="L126" s="74" t="s">
        <v>185</v>
      </c>
      <c r="M126" s="77" t="s">
        <v>804</v>
      </c>
      <c r="N126" s="74" t="s">
        <v>185</v>
      </c>
      <c r="O126" s="13" t="s">
        <v>190</v>
      </c>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row>
    <row r="127" spans="1:96" s="8" customFormat="1" x14ac:dyDescent="0.25">
      <c r="A127" s="78"/>
      <c r="B127" s="27"/>
      <c r="C127" s="28"/>
      <c r="D127" s="27"/>
      <c r="E127" s="28"/>
      <c r="F127" s="27"/>
      <c r="G127" s="28"/>
      <c r="H127" s="27"/>
      <c r="I127" s="28"/>
      <c r="J127" s="27"/>
      <c r="K127" s="28"/>
      <c r="L127" s="27"/>
      <c r="M127" s="28"/>
      <c r="N127" s="2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c r="BW127" s="57"/>
      <c r="BX127" s="57"/>
      <c r="BY127" s="57"/>
      <c r="BZ127" s="57"/>
      <c r="CA127" s="57"/>
      <c r="CB127" s="57"/>
      <c r="CC127" s="57"/>
      <c r="CD127" s="57"/>
      <c r="CE127" s="57"/>
      <c r="CF127" s="57"/>
      <c r="CG127" s="57"/>
      <c r="CH127" s="57"/>
      <c r="CI127" s="57"/>
      <c r="CJ127" s="57"/>
      <c r="CK127" s="57"/>
      <c r="CL127" s="57"/>
      <c r="CM127" s="57"/>
      <c r="CN127" s="57"/>
      <c r="CO127" s="57"/>
      <c r="CP127" s="57"/>
      <c r="CQ127" s="57"/>
      <c r="CR127" s="57"/>
    </row>
    <row r="128" spans="1:96" s="8" customFormat="1" ht="165" x14ac:dyDescent="0.25">
      <c r="A128" s="78" t="s">
        <v>865</v>
      </c>
      <c r="B128" s="74" t="s">
        <v>185</v>
      </c>
      <c r="C128" s="77" t="s">
        <v>866</v>
      </c>
      <c r="D128" s="74" t="s">
        <v>185</v>
      </c>
      <c r="E128" s="77" t="s">
        <v>866</v>
      </c>
      <c r="F128" s="74" t="s">
        <v>185</v>
      </c>
      <c r="G128" s="77" t="s">
        <v>903</v>
      </c>
      <c r="H128" s="74" t="s">
        <v>185</v>
      </c>
      <c r="I128" s="77" t="s">
        <v>903</v>
      </c>
      <c r="J128" s="74" t="s">
        <v>185</v>
      </c>
      <c r="K128" s="77" t="s">
        <v>904</v>
      </c>
      <c r="L128" s="74" t="s">
        <v>185</v>
      </c>
      <c r="M128" s="77" t="s">
        <v>804</v>
      </c>
      <c r="N128" s="74" t="s">
        <v>185</v>
      </c>
      <c r="O128" s="13" t="s">
        <v>190</v>
      </c>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57"/>
      <c r="CC128" s="57"/>
      <c r="CD128" s="57"/>
      <c r="CE128" s="57"/>
      <c r="CF128" s="57"/>
      <c r="CG128" s="57"/>
      <c r="CH128" s="57"/>
      <c r="CI128" s="57"/>
      <c r="CJ128" s="57"/>
      <c r="CK128" s="57"/>
      <c r="CL128" s="57"/>
      <c r="CM128" s="57"/>
      <c r="CN128" s="57"/>
      <c r="CO128" s="57"/>
      <c r="CP128" s="57"/>
      <c r="CQ128" s="57"/>
      <c r="CR128" s="57"/>
    </row>
    <row r="129" spans="1:96" s="8" customFormat="1" x14ac:dyDescent="0.25">
      <c r="A129" s="78"/>
      <c r="B129" s="27"/>
      <c r="C129" s="28"/>
      <c r="D129" s="27"/>
      <c r="E129" s="28"/>
      <c r="F129" s="27"/>
      <c r="G129" s="28"/>
      <c r="H129" s="27"/>
      <c r="I129" s="28"/>
      <c r="J129" s="27"/>
      <c r="K129" s="28"/>
      <c r="L129" s="27"/>
      <c r="M129" s="28"/>
      <c r="N129" s="2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row>
    <row r="130" spans="1:96" s="8" customFormat="1" ht="195" x14ac:dyDescent="0.25">
      <c r="A130" s="78" t="s">
        <v>868</v>
      </c>
      <c r="B130" s="74" t="s">
        <v>185</v>
      </c>
      <c r="C130" s="77" t="s">
        <v>878</v>
      </c>
      <c r="D130" s="74" t="s">
        <v>185</v>
      </c>
      <c r="E130" s="77" t="s">
        <v>878</v>
      </c>
      <c r="F130" s="74" t="s">
        <v>185</v>
      </c>
      <c r="G130" s="77" t="s">
        <v>905</v>
      </c>
      <c r="H130" s="74" t="s">
        <v>185</v>
      </c>
      <c r="I130" s="77" t="s">
        <v>905</v>
      </c>
      <c r="J130" s="74" t="s">
        <v>185</v>
      </c>
      <c r="K130" s="77" t="s">
        <v>867</v>
      </c>
      <c r="L130" s="74" t="s">
        <v>185</v>
      </c>
      <c r="M130" s="77" t="s">
        <v>804</v>
      </c>
      <c r="N130" s="74" t="s">
        <v>185</v>
      </c>
      <c r="O130" s="13" t="s">
        <v>190</v>
      </c>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57"/>
      <c r="CC130" s="57"/>
      <c r="CD130" s="57"/>
      <c r="CE130" s="57"/>
      <c r="CF130" s="57"/>
      <c r="CG130" s="57"/>
      <c r="CH130" s="57"/>
      <c r="CI130" s="57"/>
      <c r="CJ130" s="57"/>
      <c r="CK130" s="57"/>
      <c r="CL130" s="57"/>
      <c r="CM130" s="57"/>
      <c r="CN130" s="57"/>
      <c r="CO130" s="57"/>
      <c r="CP130" s="57"/>
      <c r="CQ130" s="57"/>
      <c r="CR130" s="57"/>
    </row>
    <row r="131" spans="1:96" s="8" customFormat="1" x14ac:dyDescent="0.25">
      <c r="A131" s="78"/>
      <c r="B131" s="27"/>
      <c r="C131" s="28"/>
      <c r="D131" s="27"/>
      <c r="E131" s="28"/>
      <c r="F131" s="27"/>
      <c r="G131" s="28"/>
      <c r="H131" s="27"/>
      <c r="I131" s="28"/>
      <c r="J131" s="27"/>
      <c r="K131" s="28"/>
      <c r="L131" s="27"/>
      <c r="M131" s="28"/>
      <c r="N131" s="2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row>
    <row r="132" spans="1:96" s="8" customFormat="1" ht="195" x14ac:dyDescent="0.25">
      <c r="A132" s="78" t="s">
        <v>872</v>
      </c>
      <c r="B132" s="74" t="s">
        <v>185</v>
      </c>
      <c r="C132" s="77" t="s">
        <v>878</v>
      </c>
      <c r="D132" s="74" t="s">
        <v>185</v>
      </c>
      <c r="E132" s="77" t="s">
        <v>878</v>
      </c>
      <c r="F132" s="74" t="s">
        <v>185</v>
      </c>
      <c r="G132" s="77" t="s">
        <v>905</v>
      </c>
      <c r="H132" s="74" t="s">
        <v>185</v>
      </c>
      <c r="I132" s="77" t="s">
        <v>905</v>
      </c>
      <c r="J132" s="74" t="s">
        <v>185</v>
      </c>
      <c r="K132" s="77" t="s">
        <v>867</v>
      </c>
      <c r="L132" s="74" t="s">
        <v>185</v>
      </c>
      <c r="M132" s="77" t="s">
        <v>804</v>
      </c>
      <c r="N132" s="74" t="s">
        <v>185</v>
      </c>
      <c r="O132" s="13" t="s">
        <v>190</v>
      </c>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57"/>
      <c r="CL132" s="57"/>
      <c r="CM132" s="57"/>
      <c r="CN132" s="57"/>
      <c r="CO132" s="57"/>
      <c r="CP132" s="57"/>
      <c r="CQ132" s="57"/>
      <c r="CR132" s="57"/>
    </row>
    <row r="133" spans="1:96" s="8" customFormat="1" x14ac:dyDescent="0.25">
      <c r="A133" s="78"/>
      <c r="B133" s="27"/>
      <c r="C133" s="28"/>
      <c r="D133" s="27"/>
      <c r="E133" s="28"/>
      <c r="F133" s="27"/>
      <c r="G133" s="28"/>
      <c r="H133" s="27"/>
      <c r="I133" s="28"/>
      <c r="J133" s="27"/>
      <c r="K133" s="28"/>
      <c r="L133" s="27"/>
      <c r="M133" s="28"/>
      <c r="N133" s="2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7"/>
      <c r="BY133" s="57"/>
      <c r="BZ133" s="57"/>
      <c r="CA133" s="57"/>
      <c r="CB133" s="57"/>
      <c r="CC133" s="57"/>
      <c r="CD133" s="57"/>
      <c r="CE133" s="57"/>
      <c r="CF133" s="57"/>
      <c r="CG133" s="57"/>
      <c r="CH133" s="57"/>
      <c r="CI133" s="57"/>
      <c r="CJ133" s="57"/>
      <c r="CK133" s="57"/>
      <c r="CL133" s="57"/>
      <c r="CM133" s="57"/>
      <c r="CN133" s="57"/>
      <c r="CO133" s="57"/>
      <c r="CP133" s="57"/>
      <c r="CQ133" s="57"/>
      <c r="CR133" s="57"/>
    </row>
    <row r="134" spans="1:96" s="8" customFormat="1" ht="195" customHeight="1" x14ac:dyDescent="0.25">
      <c r="A134" s="78" t="s">
        <v>879</v>
      </c>
      <c r="B134" s="72" t="s">
        <v>30</v>
      </c>
      <c r="C134" s="73" t="s">
        <v>885</v>
      </c>
      <c r="D134" s="74" t="s">
        <v>185</v>
      </c>
      <c r="E134" s="77" t="s">
        <v>886</v>
      </c>
      <c r="F134" s="74" t="s">
        <v>185</v>
      </c>
      <c r="G134" s="77" t="s">
        <v>887</v>
      </c>
      <c r="H134" s="74" t="s">
        <v>185</v>
      </c>
      <c r="I134" s="77" t="s">
        <v>906</v>
      </c>
      <c r="J134" s="92" t="s">
        <v>185</v>
      </c>
      <c r="K134" s="91" t="s">
        <v>908</v>
      </c>
      <c r="L134" s="92" t="s">
        <v>185</v>
      </c>
      <c r="M134" s="91" t="s">
        <v>907</v>
      </c>
      <c r="N134" s="92" t="s">
        <v>185</v>
      </c>
      <c r="O134" s="93" t="s">
        <v>190</v>
      </c>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7"/>
      <c r="BN134" s="57"/>
      <c r="BO134" s="57"/>
      <c r="BP134" s="57"/>
      <c r="BQ134" s="57"/>
      <c r="BR134" s="57"/>
      <c r="BS134" s="57"/>
      <c r="BT134" s="57"/>
      <c r="BU134" s="57"/>
      <c r="BV134" s="57"/>
      <c r="BW134" s="57"/>
      <c r="BX134" s="57"/>
      <c r="BY134" s="57"/>
      <c r="BZ134" s="57"/>
      <c r="CA134" s="57"/>
      <c r="CB134" s="57"/>
      <c r="CC134" s="57"/>
      <c r="CD134" s="57"/>
      <c r="CE134" s="57"/>
      <c r="CF134" s="57"/>
      <c r="CG134" s="57"/>
      <c r="CH134" s="57"/>
      <c r="CI134" s="57"/>
      <c r="CJ134" s="57"/>
      <c r="CK134" s="57"/>
      <c r="CL134" s="57"/>
      <c r="CM134" s="57"/>
      <c r="CN134" s="57"/>
      <c r="CO134" s="57"/>
      <c r="CP134" s="57"/>
      <c r="CQ134" s="57"/>
      <c r="CR134" s="57"/>
    </row>
    <row r="136" spans="1:96" ht="90" x14ac:dyDescent="0.25">
      <c r="A136" s="243" t="s">
        <v>1124</v>
      </c>
      <c r="B136" s="77" t="s">
        <v>185</v>
      </c>
      <c r="C136" s="77" t="s">
        <v>1132</v>
      </c>
      <c r="D136" s="77" t="s">
        <v>185</v>
      </c>
      <c r="E136" s="77" t="s">
        <v>1132</v>
      </c>
      <c r="F136" s="74" t="s">
        <v>185</v>
      </c>
      <c r="G136" s="77" t="s">
        <v>1133</v>
      </c>
      <c r="H136" s="74" t="s">
        <v>185</v>
      </c>
      <c r="I136" s="77" t="s">
        <v>1133</v>
      </c>
      <c r="J136" s="75" t="s">
        <v>191</v>
      </c>
      <c r="K136" s="79" t="s">
        <v>1151</v>
      </c>
      <c r="L136" s="74" t="s">
        <v>185</v>
      </c>
      <c r="M136" s="77" t="s">
        <v>745</v>
      </c>
      <c r="N136" s="74" t="s">
        <v>185</v>
      </c>
      <c r="O136" s="13" t="s">
        <v>190</v>
      </c>
    </row>
    <row r="138" spans="1:96" ht="180" x14ac:dyDescent="0.25">
      <c r="A138" s="243" t="s">
        <v>1134</v>
      </c>
      <c r="B138" s="74" t="s">
        <v>185</v>
      </c>
      <c r="C138" s="77" t="s">
        <v>1139</v>
      </c>
      <c r="D138" s="74" t="s">
        <v>185</v>
      </c>
      <c r="E138" s="77" t="s">
        <v>1139</v>
      </c>
      <c r="F138" s="74" t="s">
        <v>185</v>
      </c>
      <c r="G138" s="77" t="s">
        <v>1141</v>
      </c>
      <c r="H138" s="74" t="s">
        <v>185</v>
      </c>
      <c r="I138" s="77" t="s">
        <v>1140</v>
      </c>
      <c r="J138" s="74" t="s">
        <v>30</v>
      </c>
      <c r="K138" s="77" t="s">
        <v>1150</v>
      </c>
      <c r="L138" s="74" t="s">
        <v>185</v>
      </c>
      <c r="M138" s="77" t="s">
        <v>745</v>
      </c>
      <c r="N138" s="74" t="s">
        <v>185</v>
      </c>
      <c r="O138" s="13" t="s">
        <v>190</v>
      </c>
    </row>
    <row r="140" spans="1:96" ht="255" x14ac:dyDescent="0.25">
      <c r="A140" s="243" t="s">
        <v>1195</v>
      </c>
      <c r="B140" s="74" t="s">
        <v>185</v>
      </c>
      <c r="C140" s="77" t="s">
        <v>1144</v>
      </c>
      <c r="D140" s="74" t="s">
        <v>185</v>
      </c>
      <c r="E140" s="77" t="s">
        <v>1145</v>
      </c>
      <c r="F140" s="11" t="s">
        <v>185</v>
      </c>
      <c r="G140" s="393" t="s">
        <v>1152</v>
      </c>
      <c r="H140" s="74" t="s">
        <v>185</v>
      </c>
      <c r="I140" s="393" t="s">
        <v>1152</v>
      </c>
      <c r="J140" s="74" t="s">
        <v>185</v>
      </c>
      <c r="K140" s="393" t="s">
        <v>1153</v>
      </c>
      <c r="L140" s="74" t="s">
        <v>185</v>
      </c>
      <c r="M140" s="77" t="s">
        <v>745</v>
      </c>
      <c r="N140" s="74" t="s">
        <v>185</v>
      </c>
      <c r="O140" s="13" t="s">
        <v>190</v>
      </c>
    </row>
    <row r="141" spans="1:96" x14ac:dyDescent="0.25">
      <c r="A141" s="78" t="s">
        <v>1243</v>
      </c>
    </row>
    <row r="142" spans="1:96" ht="270" x14ac:dyDescent="0.25">
      <c r="A142" s="78" t="s">
        <v>1167</v>
      </c>
      <c r="B142" s="11" t="s">
        <v>185</v>
      </c>
      <c r="C142" s="393" t="s">
        <v>1172</v>
      </c>
      <c r="D142" s="11" t="s">
        <v>185</v>
      </c>
      <c r="E142" s="393" t="s">
        <v>1173</v>
      </c>
      <c r="F142" s="11" t="s">
        <v>185</v>
      </c>
      <c r="G142" s="393" t="s">
        <v>1174</v>
      </c>
      <c r="H142" s="11" t="s">
        <v>185</v>
      </c>
      <c r="I142" s="393" t="s">
        <v>1174</v>
      </c>
      <c r="J142" s="34" t="s">
        <v>30</v>
      </c>
      <c r="K142" s="38" t="s">
        <v>1175</v>
      </c>
      <c r="L142" s="11" t="s">
        <v>185</v>
      </c>
      <c r="M142" s="393" t="s">
        <v>804</v>
      </c>
      <c r="N142" s="11" t="s">
        <v>185</v>
      </c>
      <c r="O142" s="10" t="s">
        <v>190</v>
      </c>
    </row>
    <row r="144" spans="1:96" s="8" customFormat="1" ht="240" x14ac:dyDescent="0.25">
      <c r="A144" s="78" t="s">
        <v>1188</v>
      </c>
      <c r="B144" s="74" t="s">
        <v>185</v>
      </c>
      <c r="C144" s="77" t="s">
        <v>1193</v>
      </c>
      <c r="D144" s="74" t="s">
        <v>185</v>
      </c>
      <c r="E144" s="77" t="s">
        <v>1193</v>
      </c>
      <c r="F144" s="74" t="s">
        <v>185</v>
      </c>
      <c r="G144" s="77" t="s">
        <v>1192</v>
      </c>
      <c r="H144" s="74" t="s">
        <v>185</v>
      </c>
      <c r="I144" s="77" t="s">
        <v>1192</v>
      </c>
      <c r="J144" s="74" t="s">
        <v>185</v>
      </c>
      <c r="K144" s="77" t="s">
        <v>1194</v>
      </c>
      <c r="L144" s="74" t="s">
        <v>185</v>
      </c>
      <c r="M144" s="77" t="s">
        <v>218</v>
      </c>
      <c r="N144" s="74" t="s">
        <v>185</v>
      </c>
      <c r="O144" s="13" t="s">
        <v>190</v>
      </c>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57"/>
      <c r="CR144" s="57"/>
    </row>
    <row r="145" spans="1:96" s="8" customFormat="1" x14ac:dyDescent="0.25">
      <c r="A145" s="78"/>
      <c r="B145" s="27"/>
      <c r="C145" s="28"/>
      <c r="D145" s="27"/>
      <c r="E145" s="28"/>
      <c r="F145" s="27"/>
      <c r="G145" s="28"/>
      <c r="H145" s="27"/>
      <c r="I145" s="28"/>
      <c r="J145" s="27"/>
      <c r="K145" s="28"/>
      <c r="L145" s="27"/>
      <c r="M145" s="28"/>
      <c r="N145" s="2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57"/>
      <c r="CR145" s="57"/>
    </row>
    <row r="146" spans="1:96" s="8" customFormat="1" ht="60" x14ac:dyDescent="0.25">
      <c r="A146" s="78" t="s">
        <v>1201</v>
      </c>
      <c r="B146" s="74" t="s">
        <v>185</v>
      </c>
      <c r="C146" s="77" t="s">
        <v>1205</v>
      </c>
      <c r="D146" s="74" t="s">
        <v>185</v>
      </c>
      <c r="E146" s="77" t="s">
        <v>1205</v>
      </c>
      <c r="F146" s="74" t="s">
        <v>185</v>
      </c>
      <c r="G146" s="77" t="s">
        <v>1206</v>
      </c>
      <c r="H146" s="74" t="s">
        <v>185</v>
      </c>
      <c r="I146" s="77" t="s">
        <v>1207</v>
      </c>
      <c r="J146" s="74" t="s">
        <v>185</v>
      </c>
      <c r="K146" s="77" t="s">
        <v>1208</v>
      </c>
      <c r="L146" s="74" t="s">
        <v>185</v>
      </c>
      <c r="M146" s="77" t="s">
        <v>218</v>
      </c>
      <c r="N146" s="74" t="s">
        <v>185</v>
      </c>
      <c r="O146" s="13" t="s">
        <v>190</v>
      </c>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57"/>
      <c r="CR146" s="57"/>
    </row>
    <row r="148" spans="1:96" ht="120" x14ac:dyDescent="0.25">
      <c r="A148" s="78" t="s">
        <v>1209</v>
      </c>
      <c r="B148" s="74" t="s">
        <v>185</v>
      </c>
      <c r="C148" s="77" t="s">
        <v>1219</v>
      </c>
      <c r="D148" s="74" t="s">
        <v>185</v>
      </c>
      <c r="E148" s="77" t="s">
        <v>1219</v>
      </c>
      <c r="F148" s="74" t="s">
        <v>185</v>
      </c>
      <c r="G148" s="77" t="s">
        <v>1220</v>
      </c>
      <c r="H148" s="74" t="s">
        <v>185</v>
      </c>
      <c r="I148" s="77" t="s">
        <v>1220</v>
      </c>
      <c r="J148" s="72" t="s">
        <v>30</v>
      </c>
      <c r="K148" s="73" t="s">
        <v>1240</v>
      </c>
      <c r="L148" s="74" t="s">
        <v>185</v>
      </c>
      <c r="M148" s="77" t="s">
        <v>218</v>
      </c>
      <c r="N148" s="74" t="s">
        <v>185</v>
      </c>
      <c r="O148" s="13" t="s">
        <v>190</v>
      </c>
    </row>
    <row r="149" spans="1:96" ht="120" x14ac:dyDescent="0.25">
      <c r="A149" s="78" t="s">
        <v>1210</v>
      </c>
      <c r="B149" s="74" t="s">
        <v>185</v>
      </c>
      <c r="C149" s="77" t="s">
        <v>1219</v>
      </c>
      <c r="D149" s="74" t="s">
        <v>185</v>
      </c>
      <c r="E149" s="77" t="s">
        <v>1219</v>
      </c>
      <c r="F149" s="74" t="s">
        <v>185</v>
      </c>
      <c r="G149" s="77" t="s">
        <v>1220</v>
      </c>
      <c r="H149" s="74" t="s">
        <v>185</v>
      </c>
      <c r="I149" s="77" t="s">
        <v>1220</v>
      </c>
      <c r="J149" s="72" t="s">
        <v>30</v>
      </c>
      <c r="K149" s="73" t="s">
        <v>1240</v>
      </c>
      <c r="L149" s="74" t="s">
        <v>185</v>
      </c>
      <c r="M149" s="77" t="s">
        <v>218</v>
      </c>
      <c r="N149" s="74" t="s">
        <v>185</v>
      </c>
      <c r="O149" s="13" t="s">
        <v>190</v>
      </c>
    </row>
    <row r="151" spans="1:96" ht="150" x14ac:dyDescent="0.25">
      <c r="A151" s="304" t="s">
        <v>1221</v>
      </c>
      <c r="B151" s="74" t="s">
        <v>185</v>
      </c>
      <c r="C151" s="77" t="s">
        <v>1226</v>
      </c>
      <c r="D151" s="74" t="s">
        <v>185</v>
      </c>
      <c r="E151" s="77" t="s">
        <v>1226</v>
      </c>
      <c r="F151" s="74" t="s">
        <v>185</v>
      </c>
      <c r="G151" s="77" t="s">
        <v>1227</v>
      </c>
      <c r="H151" s="74" t="s">
        <v>185</v>
      </c>
      <c r="I151" s="77" t="s">
        <v>1227</v>
      </c>
      <c r="J151" s="72" t="s">
        <v>30</v>
      </c>
      <c r="K151" s="73" t="s">
        <v>1242</v>
      </c>
      <c r="L151" s="72" t="s">
        <v>30</v>
      </c>
      <c r="M151" s="73" t="s">
        <v>1225</v>
      </c>
      <c r="N151" s="74" t="s">
        <v>185</v>
      </c>
      <c r="O151" s="13" t="s">
        <v>190</v>
      </c>
    </row>
    <row r="153" spans="1:96" ht="409.5" x14ac:dyDescent="0.25">
      <c r="A153" s="243" t="s">
        <v>1229</v>
      </c>
      <c r="B153" s="74" t="s">
        <v>185</v>
      </c>
      <c r="C153" s="77" t="s">
        <v>1236</v>
      </c>
      <c r="D153" s="74" t="s">
        <v>185</v>
      </c>
      <c r="E153" s="77" t="s">
        <v>1236</v>
      </c>
      <c r="F153" s="74" t="s">
        <v>185</v>
      </c>
      <c r="G153" s="77" t="s">
        <v>1237</v>
      </c>
      <c r="H153" s="74" t="s">
        <v>185</v>
      </c>
      <c r="I153" s="77" t="s">
        <v>1237</v>
      </c>
      <c r="J153" s="74" t="s">
        <v>185</v>
      </c>
      <c r="K153" s="77" t="s">
        <v>1238</v>
      </c>
      <c r="L153" s="74" t="s">
        <v>185</v>
      </c>
      <c r="M153" s="77" t="s">
        <v>1239</v>
      </c>
      <c r="N153" s="74" t="s">
        <v>185</v>
      </c>
      <c r="O153" s="13" t="s">
        <v>190</v>
      </c>
    </row>
  </sheetData>
  <mergeCells count="9">
    <mergeCell ref="A1:D1"/>
    <mergeCell ref="I5:I6"/>
    <mergeCell ref="N3:O3"/>
    <mergeCell ref="B3:C3"/>
    <mergeCell ref="F3:G3"/>
    <mergeCell ref="D3:E3"/>
    <mergeCell ref="H3:I3"/>
    <mergeCell ref="J3:K3"/>
    <mergeCell ref="L3:M3"/>
  </mergeCells>
  <conditionalFormatting sqref="N111:N112">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prompt="Enter a study from the drop down list" sqref="A151" xr:uid="{4D7E44EB-B8DE-4D42-82FD-979DB67EE884}">
      <formula1>Studies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EF83-F60E-1B42-BC9E-81538397CB16}">
  <dimension ref="A1:G78"/>
  <sheetViews>
    <sheetView zoomScale="170" zoomScaleNormal="170" workbookViewId="0">
      <selection activeCell="B9" sqref="B9"/>
    </sheetView>
  </sheetViews>
  <sheetFormatPr defaultColWidth="11.42578125" defaultRowHeight="15" x14ac:dyDescent="0.25"/>
  <cols>
    <col min="1" max="2" width="10.85546875" style="128"/>
    <col min="3" max="3" width="66" style="127" customWidth="1"/>
    <col min="4" max="4" width="22.42578125" style="127" customWidth="1"/>
  </cols>
  <sheetData>
    <row r="1" spans="1:7" ht="15.75" thickBot="1" x14ac:dyDescent="0.3">
      <c r="A1" s="141" t="s">
        <v>976</v>
      </c>
      <c r="B1" s="141" t="s">
        <v>977</v>
      </c>
      <c r="C1" s="141" t="s">
        <v>978</v>
      </c>
      <c r="D1" s="141" t="s">
        <v>1020</v>
      </c>
      <c r="E1" s="138" t="s">
        <v>979</v>
      </c>
    </row>
    <row r="2" spans="1:7" ht="15" customHeight="1" x14ac:dyDescent="0.25">
      <c r="A2" s="128" t="s">
        <v>988</v>
      </c>
      <c r="B2" s="128" t="s">
        <v>915</v>
      </c>
      <c r="C2" s="129" t="s">
        <v>914</v>
      </c>
      <c r="D2" s="129" t="s">
        <v>130</v>
      </c>
    </row>
    <row r="3" spans="1:7" ht="15" customHeight="1" x14ac:dyDescent="0.25">
      <c r="A3" s="128" t="s">
        <v>988</v>
      </c>
      <c r="B3" s="128" t="s">
        <v>955</v>
      </c>
      <c r="C3" s="129" t="s">
        <v>0</v>
      </c>
      <c r="D3" s="129" t="s">
        <v>0</v>
      </c>
    </row>
    <row r="4" spans="1:7" ht="15" customHeight="1" x14ac:dyDescent="0.25">
      <c r="A4" s="128" t="s">
        <v>988</v>
      </c>
      <c r="B4" s="128" t="s">
        <v>954</v>
      </c>
      <c r="C4" s="129" t="s">
        <v>1</v>
      </c>
      <c r="D4" s="129" t="s">
        <v>1022</v>
      </c>
    </row>
    <row r="5" spans="1:7" ht="15" customHeight="1" x14ac:dyDescent="0.25">
      <c r="A5" s="128" t="s">
        <v>988</v>
      </c>
      <c r="B5" s="130" t="s">
        <v>956</v>
      </c>
      <c r="C5" s="129" t="s">
        <v>953</v>
      </c>
      <c r="D5" s="129" t="s">
        <v>1023</v>
      </c>
    </row>
    <row r="6" spans="1:7" ht="15" customHeight="1" x14ac:dyDescent="0.25">
      <c r="A6" s="128" t="s">
        <v>988</v>
      </c>
      <c r="B6" s="130" t="s">
        <v>966</v>
      </c>
      <c r="C6" s="129" t="s">
        <v>913</v>
      </c>
      <c r="D6" s="129" t="s">
        <v>1024</v>
      </c>
    </row>
    <row r="7" spans="1:7" ht="15" customHeight="1" x14ac:dyDescent="0.25">
      <c r="A7" s="128" t="s">
        <v>988</v>
      </c>
      <c r="B7" s="130" t="s">
        <v>958</v>
      </c>
      <c r="C7" s="129" t="s">
        <v>100</v>
      </c>
      <c r="D7" s="129" t="s">
        <v>100</v>
      </c>
      <c r="F7" s="1"/>
      <c r="G7" s="1"/>
    </row>
    <row r="8" spans="1:7" ht="15" customHeight="1" x14ac:dyDescent="0.25">
      <c r="A8" s="128" t="s">
        <v>988</v>
      </c>
      <c r="B8" s="130" t="s">
        <v>959</v>
      </c>
      <c r="C8" s="129" t="s">
        <v>6</v>
      </c>
      <c r="D8" s="129" t="s">
        <v>6</v>
      </c>
      <c r="F8" s="1"/>
      <c r="G8" s="1"/>
    </row>
    <row r="9" spans="1:7" ht="15" customHeight="1" x14ac:dyDescent="0.25">
      <c r="A9" s="128" t="s">
        <v>988</v>
      </c>
      <c r="B9" s="130" t="s">
        <v>960</v>
      </c>
      <c r="C9" s="129" t="s">
        <v>7</v>
      </c>
      <c r="D9" s="129" t="s">
        <v>7</v>
      </c>
      <c r="F9" s="1"/>
      <c r="G9" s="1"/>
    </row>
    <row r="10" spans="1:7" ht="15" customHeight="1" x14ac:dyDescent="0.25">
      <c r="A10" s="128" t="s">
        <v>988</v>
      </c>
      <c r="B10" s="130" t="s">
        <v>961</v>
      </c>
      <c r="C10" s="129" t="s">
        <v>8</v>
      </c>
      <c r="D10" s="129" t="s">
        <v>8</v>
      </c>
      <c r="E10" s="1" t="s">
        <v>975</v>
      </c>
      <c r="F10" s="1"/>
      <c r="G10" s="1"/>
    </row>
    <row r="11" spans="1:7" ht="15" customHeight="1" x14ac:dyDescent="0.25">
      <c r="A11" s="128" t="s">
        <v>988</v>
      </c>
      <c r="B11" s="130" t="s">
        <v>962</v>
      </c>
      <c r="C11" s="67" t="s">
        <v>369</v>
      </c>
      <c r="D11" s="67" t="s">
        <v>1025</v>
      </c>
      <c r="F11" s="1"/>
      <c r="G11" s="1"/>
    </row>
    <row r="12" spans="1:7" ht="15" customHeight="1" x14ac:dyDescent="0.25">
      <c r="A12" s="128" t="s">
        <v>988</v>
      </c>
      <c r="B12" s="130" t="s">
        <v>963</v>
      </c>
      <c r="C12" s="129" t="s">
        <v>3</v>
      </c>
      <c r="D12" s="129" t="s">
        <v>1026</v>
      </c>
      <c r="F12" s="1"/>
      <c r="G12" s="1"/>
    </row>
    <row r="13" spans="1:7" ht="15" customHeight="1" x14ac:dyDescent="0.25">
      <c r="A13" s="128" t="s">
        <v>988</v>
      </c>
      <c r="B13" s="130" t="s">
        <v>964</v>
      </c>
      <c r="C13" s="129" t="s">
        <v>4</v>
      </c>
      <c r="D13" s="129" t="s">
        <v>1028</v>
      </c>
    </row>
    <row r="14" spans="1:7" ht="15" customHeight="1" x14ac:dyDescent="0.25">
      <c r="A14" s="128" t="s">
        <v>988</v>
      </c>
      <c r="B14" s="130" t="s">
        <v>965</v>
      </c>
      <c r="C14" s="129" t="s">
        <v>747</v>
      </c>
      <c r="D14" s="129" t="s">
        <v>747</v>
      </c>
    </row>
    <row r="15" spans="1:7" ht="15" customHeight="1" x14ac:dyDescent="0.25">
      <c r="A15" s="128" t="s">
        <v>988</v>
      </c>
      <c r="B15" s="130" t="s">
        <v>967</v>
      </c>
      <c r="C15" s="129" t="s">
        <v>5</v>
      </c>
      <c r="D15" s="129" t="s">
        <v>5</v>
      </c>
    </row>
    <row r="16" spans="1:7" ht="15" customHeight="1" x14ac:dyDescent="0.25">
      <c r="A16" s="128" t="s">
        <v>988</v>
      </c>
      <c r="B16" s="130" t="s">
        <v>968</v>
      </c>
      <c r="C16" s="67" t="s">
        <v>980</v>
      </c>
      <c r="D16" s="67" t="s">
        <v>1029</v>
      </c>
    </row>
    <row r="17" spans="1:4" ht="15" customHeight="1" x14ac:dyDescent="0.25">
      <c r="A17" s="128" t="s">
        <v>988</v>
      </c>
      <c r="B17" s="130" t="s">
        <v>969</v>
      </c>
      <c r="C17" s="67" t="s">
        <v>981</v>
      </c>
      <c r="D17" s="67" t="s">
        <v>1030</v>
      </c>
    </row>
    <row r="18" spans="1:4" ht="15" customHeight="1" x14ac:dyDescent="0.25">
      <c r="A18" s="128" t="s">
        <v>988</v>
      </c>
      <c r="B18" s="130" t="s">
        <v>970</v>
      </c>
      <c r="C18" s="67" t="s">
        <v>982</v>
      </c>
      <c r="D18" s="67" t="s">
        <v>1031</v>
      </c>
    </row>
    <row r="19" spans="1:4" ht="15" customHeight="1" x14ac:dyDescent="0.25">
      <c r="A19" s="128" t="s">
        <v>988</v>
      </c>
      <c r="B19" s="130" t="s">
        <v>971</v>
      </c>
      <c r="C19" s="67" t="s">
        <v>983</v>
      </c>
      <c r="D19" s="67" t="s">
        <v>1032</v>
      </c>
    </row>
    <row r="20" spans="1:4" ht="15" customHeight="1" x14ac:dyDescent="0.25">
      <c r="A20" s="128" t="s">
        <v>988</v>
      </c>
      <c r="B20" s="130" t="s">
        <v>972</v>
      </c>
      <c r="C20" s="67" t="s">
        <v>984</v>
      </c>
      <c r="D20" s="67" t="s">
        <v>1033</v>
      </c>
    </row>
    <row r="21" spans="1:4" ht="15" customHeight="1" x14ac:dyDescent="0.25">
      <c r="A21" s="128" t="s">
        <v>988</v>
      </c>
      <c r="B21" s="130" t="s">
        <v>973</v>
      </c>
      <c r="C21" s="67" t="s">
        <v>985</v>
      </c>
      <c r="D21" s="67" t="s">
        <v>1034</v>
      </c>
    </row>
    <row r="22" spans="1:4" ht="15" customHeight="1" x14ac:dyDescent="0.25">
      <c r="A22" s="128" t="s">
        <v>988</v>
      </c>
      <c r="B22" s="130" t="s">
        <v>974</v>
      </c>
      <c r="C22" s="67" t="s">
        <v>986</v>
      </c>
      <c r="D22" s="67" t="s">
        <v>1035</v>
      </c>
    </row>
    <row r="23" spans="1:4" x14ac:dyDescent="0.25">
      <c r="A23" s="128" t="s">
        <v>987</v>
      </c>
      <c r="B23" s="128" t="s">
        <v>915</v>
      </c>
      <c r="C23" s="131" t="s">
        <v>914</v>
      </c>
      <c r="D23" s="131" t="s">
        <v>130</v>
      </c>
    </row>
    <row r="24" spans="1:4" s="43" customFormat="1" x14ac:dyDescent="0.25">
      <c r="A24" s="128" t="s">
        <v>987</v>
      </c>
      <c r="B24" s="67" t="s">
        <v>1048</v>
      </c>
      <c r="C24" s="67" t="s">
        <v>132</v>
      </c>
      <c r="D24" s="67" t="s">
        <v>1036</v>
      </c>
    </row>
    <row r="25" spans="1:4" ht="15" customHeight="1" x14ac:dyDescent="0.25">
      <c r="A25" s="128" t="s">
        <v>987</v>
      </c>
      <c r="B25" s="128" t="s">
        <v>992</v>
      </c>
      <c r="C25" s="132" t="s">
        <v>989</v>
      </c>
      <c r="D25" s="132" t="s">
        <v>1036</v>
      </c>
    </row>
    <row r="26" spans="1:4" x14ac:dyDescent="0.25">
      <c r="A26" s="128" t="s">
        <v>987</v>
      </c>
      <c r="B26" s="130" t="s">
        <v>993</v>
      </c>
      <c r="C26" s="132" t="s">
        <v>2</v>
      </c>
      <c r="D26" s="132" t="s">
        <v>2</v>
      </c>
    </row>
    <row r="27" spans="1:4" x14ac:dyDescent="0.25">
      <c r="A27" s="128" t="s">
        <v>987</v>
      </c>
      <c r="B27" s="130" t="s">
        <v>994</v>
      </c>
      <c r="C27" s="132" t="s">
        <v>990</v>
      </c>
      <c r="D27" s="132" t="s">
        <v>1037</v>
      </c>
    </row>
    <row r="28" spans="1:4" ht="30" x14ac:dyDescent="0.25">
      <c r="A28" s="128" t="s">
        <v>987</v>
      </c>
      <c r="B28" s="130" t="s">
        <v>995</v>
      </c>
      <c r="C28" s="132" t="s">
        <v>991</v>
      </c>
      <c r="D28" s="132" t="s">
        <v>991</v>
      </c>
    </row>
    <row r="29" spans="1:4" x14ac:dyDescent="0.25">
      <c r="A29" s="128" t="s">
        <v>987</v>
      </c>
      <c r="B29" s="130" t="s">
        <v>957</v>
      </c>
      <c r="C29" s="132" t="s">
        <v>594</v>
      </c>
      <c r="D29" s="132" t="s">
        <v>594</v>
      </c>
    </row>
    <row r="30" spans="1:4" x14ac:dyDescent="0.25">
      <c r="A30" s="128" t="s">
        <v>987</v>
      </c>
      <c r="B30" s="130" t="s">
        <v>996</v>
      </c>
      <c r="C30" s="132" t="s">
        <v>596</v>
      </c>
      <c r="D30" s="132" t="s">
        <v>1038</v>
      </c>
    </row>
    <row r="31" spans="1:4" x14ac:dyDescent="0.25">
      <c r="A31" s="128" t="s">
        <v>987</v>
      </c>
      <c r="B31" s="130" t="s">
        <v>997</v>
      </c>
      <c r="C31" s="132" t="s">
        <v>595</v>
      </c>
      <c r="D31" s="132" t="s">
        <v>1039</v>
      </c>
    </row>
    <row r="32" spans="1:4" x14ac:dyDescent="0.25">
      <c r="A32" s="128" t="s">
        <v>987</v>
      </c>
      <c r="B32" s="130" t="s">
        <v>950</v>
      </c>
      <c r="C32" s="133" t="s">
        <v>815</v>
      </c>
      <c r="D32" s="133" t="s">
        <v>815</v>
      </c>
    </row>
    <row r="33" spans="1:4" x14ac:dyDescent="0.25">
      <c r="A33" s="128" t="s">
        <v>987</v>
      </c>
      <c r="B33" s="130" t="s">
        <v>951</v>
      </c>
      <c r="C33" s="133" t="s">
        <v>133</v>
      </c>
      <c r="D33" s="133" t="s">
        <v>133</v>
      </c>
    </row>
    <row r="34" spans="1:4" x14ac:dyDescent="0.25">
      <c r="A34" s="128" t="s">
        <v>987</v>
      </c>
      <c r="B34" s="130" t="s">
        <v>998</v>
      </c>
      <c r="C34" s="133" t="s">
        <v>816</v>
      </c>
      <c r="D34" s="133" t="s">
        <v>816</v>
      </c>
    </row>
    <row r="35" spans="1:4" x14ac:dyDescent="0.25">
      <c r="A35" s="128" t="s">
        <v>987</v>
      </c>
      <c r="B35" s="130" t="s">
        <v>999</v>
      </c>
      <c r="C35" s="133" t="s">
        <v>352</v>
      </c>
      <c r="D35" s="133" t="s">
        <v>1040</v>
      </c>
    </row>
    <row r="36" spans="1:4" x14ac:dyDescent="0.25">
      <c r="A36" s="128" t="s">
        <v>987</v>
      </c>
      <c r="B36" s="130" t="s">
        <v>1003</v>
      </c>
      <c r="C36" s="133" t="s">
        <v>159</v>
      </c>
      <c r="D36" s="133" t="s">
        <v>1041</v>
      </c>
    </row>
    <row r="37" spans="1:4" x14ac:dyDescent="0.25">
      <c r="A37" s="128" t="s">
        <v>987</v>
      </c>
      <c r="B37" s="130" t="s">
        <v>1002</v>
      </c>
      <c r="C37" s="133" t="s">
        <v>160</v>
      </c>
      <c r="D37" s="133" t="s">
        <v>1042</v>
      </c>
    </row>
    <row r="38" spans="1:4" x14ac:dyDescent="0.25">
      <c r="A38" s="128" t="s">
        <v>987</v>
      </c>
      <c r="B38" s="130" t="s">
        <v>1000</v>
      </c>
      <c r="C38" s="133" t="s">
        <v>161</v>
      </c>
      <c r="D38" s="133" t="s">
        <v>1043</v>
      </c>
    </row>
    <row r="39" spans="1:4" x14ac:dyDescent="0.25">
      <c r="A39" s="128" t="s">
        <v>987</v>
      </c>
      <c r="B39" s="130" t="s">
        <v>1001</v>
      </c>
      <c r="C39" s="264" t="s">
        <v>160</v>
      </c>
      <c r="D39" s="133" t="s">
        <v>1042</v>
      </c>
    </row>
    <row r="40" spans="1:4" x14ac:dyDescent="0.25">
      <c r="A40" s="128" t="s">
        <v>1004</v>
      </c>
      <c r="B40" s="67" t="s">
        <v>915</v>
      </c>
      <c r="C40" s="67" t="s">
        <v>130</v>
      </c>
      <c r="D40" s="67" t="s">
        <v>130</v>
      </c>
    </row>
    <row r="41" spans="1:4" s="43" customFormat="1" x14ac:dyDescent="0.25">
      <c r="A41" s="128" t="s">
        <v>1004</v>
      </c>
      <c r="B41" s="67" t="s">
        <v>1048</v>
      </c>
      <c r="C41" s="67" t="s">
        <v>132</v>
      </c>
      <c r="D41" s="67" t="s">
        <v>1036</v>
      </c>
    </row>
    <row r="42" spans="1:4" x14ac:dyDescent="0.25">
      <c r="A42" s="128" t="s">
        <v>1004</v>
      </c>
      <c r="B42" s="67" t="s">
        <v>916</v>
      </c>
      <c r="C42" s="67" t="s">
        <v>131</v>
      </c>
      <c r="D42" s="67" t="s">
        <v>1027</v>
      </c>
    </row>
    <row r="43" spans="1:4" x14ac:dyDescent="0.25">
      <c r="A43" s="128" t="s">
        <v>1004</v>
      </c>
      <c r="B43" s="67" t="s">
        <v>950</v>
      </c>
      <c r="C43" s="67" t="s">
        <v>815</v>
      </c>
      <c r="D43" s="67" t="s">
        <v>815</v>
      </c>
    </row>
    <row r="44" spans="1:4" x14ac:dyDescent="0.25">
      <c r="A44" s="128" t="s">
        <v>1004</v>
      </c>
      <c r="B44" s="67" t="s">
        <v>951</v>
      </c>
      <c r="C44" s="67" t="s">
        <v>133</v>
      </c>
      <c r="D44" s="67" t="s">
        <v>133</v>
      </c>
    </row>
    <row r="45" spans="1:4" x14ac:dyDescent="0.25">
      <c r="A45" s="128" t="s">
        <v>1004</v>
      </c>
      <c r="B45" s="126" t="s">
        <v>371</v>
      </c>
      <c r="C45" s="126" t="s">
        <v>134</v>
      </c>
      <c r="D45" s="126" t="s">
        <v>134</v>
      </c>
    </row>
    <row r="46" spans="1:4" x14ac:dyDescent="0.25">
      <c r="A46" s="128" t="s">
        <v>1004</v>
      </c>
      <c r="B46" s="67" t="s">
        <v>1176</v>
      </c>
      <c r="C46" s="67" t="s">
        <v>1180</v>
      </c>
      <c r="D46" s="67" t="s">
        <v>1181</v>
      </c>
    </row>
    <row r="47" spans="1:4" x14ac:dyDescent="0.25">
      <c r="A47" s="128" t="s">
        <v>1004</v>
      </c>
      <c r="B47" s="67" t="s">
        <v>918</v>
      </c>
      <c r="C47" s="67" t="s">
        <v>138</v>
      </c>
      <c r="D47" s="67" t="s">
        <v>138</v>
      </c>
    </row>
    <row r="48" spans="1:4" x14ac:dyDescent="0.25">
      <c r="A48" s="128" t="s">
        <v>1004</v>
      </c>
      <c r="B48" s="67" t="s">
        <v>919</v>
      </c>
      <c r="C48" s="67" t="s">
        <v>139</v>
      </c>
      <c r="D48" s="67" t="s">
        <v>139</v>
      </c>
    </row>
    <row r="49" spans="1:4" x14ac:dyDescent="0.25">
      <c r="A49" s="128" t="s">
        <v>1004</v>
      </c>
      <c r="B49" s="67" t="s">
        <v>920</v>
      </c>
      <c r="C49" s="67" t="s">
        <v>140</v>
      </c>
      <c r="D49" s="67" t="s">
        <v>140</v>
      </c>
    </row>
    <row r="50" spans="1:4" ht="30" x14ac:dyDescent="0.25">
      <c r="A50" s="128" t="s">
        <v>1004</v>
      </c>
      <c r="B50" s="67" t="s">
        <v>925</v>
      </c>
      <c r="C50" s="67" t="s">
        <v>1018</v>
      </c>
      <c r="D50" s="67" t="s">
        <v>1018</v>
      </c>
    </row>
    <row r="51" spans="1:4" ht="30" x14ac:dyDescent="0.25">
      <c r="A51" s="128" t="s">
        <v>1004</v>
      </c>
      <c r="B51" s="67" t="s">
        <v>926</v>
      </c>
      <c r="C51" s="67" t="s">
        <v>1019</v>
      </c>
      <c r="D51" s="67" t="s">
        <v>1019</v>
      </c>
    </row>
    <row r="52" spans="1:4" ht="30" x14ac:dyDescent="0.25">
      <c r="A52" s="128" t="s">
        <v>1004</v>
      </c>
      <c r="B52" s="67" t="s">
        <v>921</v>
      </c>
      <c r="C52" s="67" t="s">
        <v>1017</v>
      </c>
      <c r="D52" s="67" t="s">
        <v>1017</v>
      </c>
    </row>
    <row r="53" spans="1:4" ht="30" x14ac:dyDescent="0.25">
      <c r="A53" s="128" t="s">
        <v>1004</v>
      </c>
      <c r="B53" s="67" t="s">
        <v>952</v>
      </c>
      <c r="C53" s="67" t="s">
        <v>695</v>
      </c>
      <c r="D53" s="67" t="s">
        <v>1044</v>
      </c>
    </row>
    <row r="54" spans="1:4" x14ac:dyDescent="0.25">
      <c r="A54" s="128" t="s">
        <v>1004</v>
      </c>
      <c r="B54" s="126" t="s">
        <v>930</v>
      </c>
      <c r="C54" s="126" t="s">
        <v>135</v>
      </c>
      <c r="D54" s="126" t="s">
        <v>135</v>
      </c>
    </row>
    <row r="55" spans="1:4" x14ac:dyDescent="0.25">
      <c r="A55" s="128" t="s">
        <v>1004</v>
      </c>
      <c r="B55" s="126" t="s">
        <v>931</v>
      </c>
      <c r="C55" s="126" t="s">
        <v>136</v>
      </c>
      <c r="D55" s="126" t="s">
        <v>136</v>
      </c>
    </row>
    <row r="56" spans="1:4" x14ac:dyDescent="0.25">
      <c r="A56" s="128" t="s">
        <v>1004</v>
      </c>
      <c r="B56" s="126" t="s">
        <v>932</v>
      </c>
      <c r="C56" s="126" t="s">
        <v>137</v>
      </c>
      <c r="D56" s="126" t="s">
        <v>137</v>
      </c>
    </row>
    <row r="57" spans="1:4" x14ac:dyDescent="0.25">
      <c r="A57" s="128" t="s">
        <v>1004</v>
      </c>
      <c r="B57" s="67" t="s">
        <v>933</v>
      </c>
      <c r="C57" s="126" t="s">
        <v>1015</v>
      </c>
      <c r="D57" s="126" t="s">
        <v>1015</v>
      </c>
    </row>
    <row r="58" spans="1:4" x14ac:dyDescent="0.25">
      <c r="A58" s="128" t="s">
        <v>1004</v>
      </c>
      <c r="B58" s="67" t="s">
        <v>934</v>
      </c>
      <c r="C58" s="126" t="s">
        <v>1016</v>
      </c>
      <c r="D58" s="126" t="s">
        <v>1016</v>
      </c>
    </row>
    <row r="59" spans="1:4" x14ac:dyDescent="0.25">
      <c r="A59" s="128" t="s">
        <v>1004</v>
      </c>
      <c r="B59" s="67" t="s">
        <v>935</v>
      </c>
      <c r="C59" s="126" t="s">
        <v>1014</v>
      </c>
      <c r="D59" s="126" t="s">
        <v>1014</v>
      </c>
    </row>
    <row r="60" spans="1:4" x14ac:dyDescent="0.25">
      <c r="A60" s="128" t="s">
        <v>1004</v>
      </c>
      <c r="B60" s="126" t="s">
        <v>936</v>
      </c>
      <c r="C60" s="67" t="s">
        <v>141</v>
      </c>
      <c r="D60" s="67" t="s">
        <v>141</v>
      </c>
    </row>
    <row r="61" spans="1:4" x14ac:dyDescent="0.25">
      <c r="A61" s="128" t="s">
        <v>1004</v>
      </c>
      <c r="B61" s="126" t="s">
        <v>937</v>
      </c>
      <c r="C61" s="67" t="s">
        <v>142</v>
      </c>
      <c r="D61" s="67" t="s">
        <v>142</v>
      </c>
    </row>
    <row r="62" spans="1:4" ht="15" customHeight="1" x14ac:dyDescent="0.25">
      <c r="A62" s="128" t="s">
        <v>1004</v>
      </c>
      <c r="B62" s="126" t="s">
        <v>938</v>
      </c>
      <c r="C62" s="67" t="s">
        <v>143</v>
      </c>
      <c r="D62" s="67" t="s">
        <v>143</v>
      </c>
    </row>
    <row r="63" spans="1:4" ht="15" customHeight="1" x14ac:dyDescent="0.25">
      <c r="A63" s="128" t="s">
        <v>1004</v>
      </c>
      <c r="B63" s="67" t="s">
        <v>939</v>
      </c>
      <c r="C63" s="67" t="s">
        <v>1012</v>
      </c>
      <c r="D63" s="67" t="s">
        <v>1045</v>
      </c>
    </row>
    <row r="64" spans="1:4" ht="15" customHeight="1" x14ac:dyDescent="0.25">
      <c r="A64" s="128" t="s">
        <v>1004</v>
      </c>
      <c r="B64" s="67" t="s">
        <v>940</v>
      </c>
      <c r="C64" s="67" t="s">
        <v>1013</v>
      </c>
      <c r="D64" s="67" t="s">
        <v>1046</v>
      </c>
    </row>
    <row r="65" spans="1:4" ht="15" customHeight="1" x14ac:dyDescent="0.25">
      <c r="A65" s="128" t="s">
        <v>1004</v>
      </c>
      <c r="B65" s="67" t="s">
        <v>941</v>
      </c>
      <c r="C65" s="67" t="s">
        <v>1011</v>
      </c>
      <c r="D65" s="67" t="s">
        <v>1011</v>
      </c>
    </row>
    <row r="66" spans="1:4" ht="15" customHeight="1" x14ac:dyDescent="0.25">
      <c r="A66" s="128" t="s">
        <v>1004</v>
      </c>
      <c r="B66" s="126" t="s">
        <v>922</v>
      </c>
      <c r="C66" s="67" t="s">
        <v>144</v>
      </c>
      <c r="D66" s="67" t="s">
        <v>144</v>
      </c>
    </row>
    <row r="67" spans="1:4" ht="15" customHeight="1" x14ac:dyDescent="0.25">
      <c r="A67" s="128" t="s">
        <v>1004</v>
      </c>
      <c r="B67" s="126" t="s">
        <v>923</v>
      </c>
      <c r="C67" s="67" t="s">
        <v>145</v>
      </c>
      <c r="D67" s="67" t="s">
        <v>145</v>
      </c>
    </row>
    <row r="68" spans="1:4" ht="15" customHeight="1" x14ac:dyDescent="0.25">
      <c r="A68" s="128" t="s">
        <v>1004</v>
      </c>
      <c r="B68" s="126" t="s">
        <v>924</v>
      </c>
      <c r="C68" s="67" t="s">
        <v>146</v>
      </c>
      <c r="D68" s="67" t="s">
        <v>146</v>
      </c>
    </row>
    <row r="69" spans="1:4" ht="15" customHeight="1" x14ac:dyDescent="0.25">
      <c r="A69" s="128" t="s">
        <v>1004</v>
      </c>
      <c r="B69" s="67" t="s">
        <v>927</v>
      </c>
      <c r="C69" s="67" t="s">
        <v>1009</v>
      </c>
      <c r="D69" s="67" t="s">
        <v>1009</v>
      </c>
    </row>
    <row r="70" spans="1:4" ht="15" customHeight="1" x14ac:dyDescent="0.25">
      <c r="A70" s="128" t="s">
        <v>1004</v>
      </c>
      <c r="B70" s="67" t="s">
        <v>928</v>
      </c>
      <c r="C70" s="67" t="s">
        <v>1010</v>
      </c>
      <c r="D70" s="67" t="s">
        <v>1010</v>
      </c>
    </row>
    <row r="71" spans="1:4" ht="15" customHeight="1" x14ac:dyDescent="0.25">
      <c r="A71" s="128" t="s">
        <v>1004</v>
      </c>
      <c r="B71" s="67" t="s">
        <v>929</v>
      </c>
      <c r="C71" s="67" t="s">
        <v>1008</v>
      </c>
      <c r="D71" s="67" t="s">
        <v>1008</v>
      </c>
    </row>
    <row r="72" spans="1:4" ht="15" customHeight="1" x14ac:dyDescent="0.25">
      <c r="A72" s="128" t="s">
        <v>1004</v>
      </c>
      <c r="B72" s="126" t="s">
        <v>942</v>
      </c>
      <c r="C72" s="67" t="s">
        <v>233</v>
      </c>
      <c r="D72" s="67" t="s">
        <v>233</v>
      </c>
    </row>
    <row r="73" spans="1:4" ht="15" customHeight="1" x14ac:dyDescent="0.25">
      <c r="A73" s="128" t="s">
        <v>1004</v>
      </c>
      <c r="B73" s="126" t="s">
        <v>943</v>
      </c>
      <c r="C73" s="67" t="s">
        <v>234</v>
      </c>
      <c r="D73" s="67" t="s">
        <v>234</v>
      </c>
    </row>
    <row r="74" spans="1:4" ht="15" customHeight="1" x14ac:dyDescent="0.25">
      <c r="A74" s="128" t="s">
        <v>1004</v>
      </c>
      <c r="B74" s="126" t="s">
        <v>944</v>
      </c>
      <c r="C74" s="67" t="s">
        <v>235</v>
      </c>
      <c r="D74" s="67" t="s">
        <v>235</v>
      </c>
    </row>
    <row r="75" spans="1:4" ht="15" customHeight="1" x14ac:dyDescent="0.25">
      <c r="A75" s="128" t="s">
        <v>1004</v>
      </c>
      <c r="B75" s="67" t="s">
        <v>945</v>
      </c>
      <c r="C75" s="67" t="s">
        <v>1006</v>
      </c>
      <c r="D75" s="67" t="s">
        <v>1006</v>
      </c>
    </row>
    <row r="76" spans="1:4" ht="15" customHeight="1" x14ac:dyDescent="0.25">
      <c r="A76" s="128" t="s">
        <v>1004</v>
      </c>
      <c r="B76" s="67" t="s">
        <v>946</v>
      </c>
      <c r="C76" s="67" t="s">
        <v>1007</v>
      </c>
      <c r="D76" s="67" t="s">
        <v>1007</v>
      </c>
    </row>
    <row r="77" spans="1:4" ht="15" customHeight="1" x14ac:dyDescent="0.25">
      <c r="A77" s="128" t="s">
        <v>1004</v>
      </c>
      <c r="B77" s="67" t="s">
        <v>947</v>
      </c>
      <c r="C77" s="67" t="s">
        <v>1005</v>
      </c>
      <c r="D77" s="67" t="s">
        <v>1005</v>
      </c>
    </row>
    <row r="78" spans="1:4" ht="15" customHeight="1" x14ac:dyDescent="0.25">
      <c r="A78" s="128" t="s">
        <v>1004</v>
      </c>
      <c r="B78" s="67" t="s">
        <v>917</v>
      </c>
      <c r="C78" s="67" t="s">
        <v>1021</v>
      </c>
      <c r="D78" s="67" t="s">
        <v>1021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90D-AC91-C64F-B112-FC1E320AE54C}">
  <dimension ref="E3:G169"/>
  <sheetViews>
    <sheetView zoomScale="120" zoomScaleNormal="120" workbookViewId="0">
      <selection activeCell="O16" sqref="O16"/>
    </sheetView>
  </sheetViews>
  <sheetFormatPr defaultColWidth="11.42578125" defaultRowHeight="15" x14ac:dyDescent="0.25"/>
  <sheetData>
    <row r="3" spans="5:7" ht="15.75" thickBot="1" x14ac:dyDescent="0.3">
      <c r="E3" s="265" t="s">
        <v>993</v>
      </c>
      <c r="G3" t="s">
        <v>993</v>
      </c>
    </row>
    <row r="4" spans="5:7" x14ac:dyDescent="0.25">
      <c r="E4" s="449"/>
    </row>
    <row r="5" spans="5:7" ht="15.75" thickBot="1" x14ac:dyDescent="0.3">
      <c r="E5" s="451"/>
      <c r="G5" t="s">
        <v>443</v>
      </c>
    </row>
    <row r="6" spans="5:7" x14ac:dyDescent="0.25">
      <c r="E6" s="447" t="s">
        <v>443</v>
      </c>
      <c r="G6" t="s">
        <v>16</v>
      </c>
    </row>
    <row r="7" spans="5:7" ht="15.75" thickBot="1" x14ac:dyDescent="0.3">
      <c r="E7" s="448"/>
      <c r="G7" t="s">
        <v>300</v>
      </c>
    </row>
    <row r="8" spans="5:7" x14ac:dyDescent="0.25">
      <c r="E8" s="447" t="s">
        <v>16</v>
      </c>
      <c r="G8" t="s">
        <v>322</v>
      </c>
    </row>
    <row r="9" spans="5:7" ht="15.75" thickBot="1" x14ac:dyDescent="0.3">
      <c r="E9" s="448"/>
      <c r="G9" t="s">
        <v>767</v>
      </c>
    </row>
    <row r="10" spans="5:7" x14ac:dyDescent="0.25">
      <c r="E10" s="449" t="s">
        <v>300</v>
      </c>
      <c r="G10" t="s">
        <v>35</v>
      </c>
    </row>
    <row r="11" spans="5:7" x14ac:dyDescent="0.25">
      <c r="E11" s="450"/>
      <c r="G11" t="s">
        <v>296</v>
      </c>
    </row>
    <row r="12" spans="5:7" ht="15.75" thickBot="1" x14ac:dyDescent="0.3">
      <c r="E12" s="451"/>
      <c r="G12" t="s">
        <v>73</v>
      </c>
    </row>
    <row r="13" spans="5:7" x14ac:dyDescent="0.25">
      <c r="E13" s="449" t="s">
        <v>322</v>
      </c>
      <c r="G13" t="s">
        <v>708</v>
      </c>
    </row>
    <row r="14" spans="5:7" ht="15.75" thickBot="1" x14ac:dyDescent="0.3">
      <c r="E14" s="451"/>
      <c r="G14" t="s">
        <v>319</v>
      </c>
    </row>
    <row r="15" spans="5:7" x14ac:dyDescent="0.25">
      <c r="E15" s="447" t="s">
        <v>767</v>
      </c>
      <c r="G15" t="s">
        <v>21</v>
      </c>
    </row>
    <row r="16" spans="5:7" ht="15.75" thickBot="1" x14ac:dyDescent="0.3">
      <c r="E16" s="448"/>
      <c r="G16" t="s">
        <v>302</v>
      </c>
    </row>
    <row r="17" spans="5:7" x14ac:dyDescent="0.25">
      <c r="E17" s="458" t="s">
        <v>35</v>
      </c>
      <c r="G17" t="s">
        <v>12</v>
      </c>
    </row>
    <row r="18" spans="5:7" ht="15.75" thickBot="1" x14ac:dyDescent="0.3">
      <c r="E18" s="459"/>
      <c r="G18" t="s">
        <v>327</v>
      </c>
    </row>
    <row r="19" spans="5:7" x14ac:dyDescent="0.25">
      <c r="E19" s="449" t="s">
        <v>296</v>
      </c>
      <c r="G19" t="s">
        <v>12</v>
      </c>
    </row>
    <row r="20" spans="5:7" x14ac:dyDescent="0.25">
      <c r="E20" s="450"/>
      <c r="G20" t="s">
        <v>754</v>
      </c>
    </row>
    <row r="21" spans="5:7" ht="15.75" thickBot="1" x14ac:dyDescent="0.3">
      <c r="E21" s="451"/>
      <c r="G21" t="s">
        <v>778</v>
      </c>
    </row>
    <row r="22" spans="5:7" x14ac:dyDescent="0.25">
      <c r="E22" s="447" t="s">
        <v>73</v>
      </c>
      <c r="G22" t="s">
        <v>1247</v>
      </c>
    </row>
    <row r="23" spans="5:7" ht="15.75" thickBot="1" x14ac:dyDescent="0.3">
      <c r="E23" s="448"/>
      <c r="G23" t="s">
        <v>12</v>
      </c>
    </row>
    <row r="24" spans="5:7" x14ac:dyDescent="0.25">
      <c r="E24" s="449" t="s">
        <v>708</v>
      </c>
      <c r="G24" t="s">
        <v>65</v>
      </c>
    </row>
    <row r="25" spans="5:7" x14ac:dyDescent="0.25">
      <c r="E25" s="450"/>
      <c r="G25" t="s">
        <v>1248</v>
      </c>
    </row>
    <row r="26" spans="5:7" x14ac:dyDescent="0.25">
      <c r="E26" s="450"/>
      <c r="G26" t="s">
        <v>888</v>
      </c>
    </row>
    <row r="27" spans="5:7" x14ac:dyDescent="0.25">
      <c r="E27" s="450"/>
      <c r="G27" t="s">
        <v>275</v>
      </c>
    </row>
    <row r="28" spans="5:7" ht="15.75" thickBot="1" x14ac:dyDescent="0.3">
      <c r="E28" s="451"/>
      <c r="G28" t="s">
        <v>21</v>
      </c>
    </row>
    <row r="29" spans="5:7" x14ac:dyDescent="0.25">
      <c r="E29" s="449" t="s">
        <v>319</v>
      </c>
      <c r="G29" t="s">
        <v>21</v>
      </c>
    </row>
    <row r="30" spans="5:7" ht="15.75" thickBot="1" x14ac:dyDescent="0.3">
      <c r="E30" s="451"/>
      <c r="G30" t="s">
        <v>12</v>
      </c>
    </row>
    <row r="31" spans="5:7" x14ac:dyDescent="0.25">
      <c r="E31" s="447" t="s">
        <v>21</v>
      </c>
      <c r="G31" t="s">
        <v>35</v>
      </c>
    </row>
    <row r="32" spans="5:7" ht="15.75" thickBot="1" x14ac:dyDescent="0.3">
      <c r="E32" s="448"/>
      <c r="G32" t="s">
        <v>836</v>
      </c>
    </row>
    <row r="33" spans="5:7" x14ac:dyDescent="0.25">
      <c r="E33" s="449" t="s">
        <v>302</v>
      </c>
      <c r="G33" t="s">
        <v>848</v>
      </c>
    </row>
    <row r="34" spans="5:7" x14ac:dyDescent="0.25">
      <c r="E34" s="450"/>
      <c r="G34" t="s">
        <v>249</v>
      </c>
    </row>
    <row r="35" spans="5:7" ht="15.75" thickBot="1" x14ac:dyDescent="0.3">
      <c r="E35" s="451"/>
      <c r="G35" t="s">
        <v>270</v>
      </c>
    </row>
    <row r="36" spans="5:7" x14ac:dyDescent="0.25">
      <c r="E36" s="449" t="s">
        <v>12</v>
      </c>
      <c r="G36" t="s">
        <v>1249</v>
      </c>
    </row>
    <row r="37" spans="5:7" ht="15.75" thickBot="1" x14ac:dyDescent="0.3">
      <c r="E37" s="451"/>
      <c r="G37" t="s">
        <v>721</v>
      </c>
    </row>
    <row r="38" spans="5:7" x14ac:dyDescent="0.25">
      <c r="E38" s="449" t="s">
        <v>327</v>
      </c>
      <c r="G38" t="s">
        <v>860</v>
      </c>
    </row>
    <row r="39" spans="5:7" ht="15.75" thickBot="1" x14ac:dyDescent="0.3">
      <c r="E39" s="451"/>
      <c r="G39" t="s">
        <v>778</v>
      </c>
    </row>
    <row r="40" spans="5:7" x14ac:dyDescent="0.25">
      <c r="E40" s="455" t="s">
        <v>12</v>
      </c>
      <c r="G40" t="s">
        <v>778</v>
      </c>
    </row>
    <row r="41" spans="5:7" ht="15.75" thickBot="1" x14ac:dyDescent="0.3">
      <c r="E41" s="456"/>
      <c r="G41" t="s">
        <v>299</v>
      </c>
    </row>
    <row r="42" spans="5:7" x14ac:dyDescent="0.25">
      <c r="E42" s="455" t="s">
        <v>754</v>
      </c>
      <c r="G42" t="s">
        <v>299</v>
      </c>
    </row>
    <row r="43" spans="5:7" x14ac:dyDescent="0.25">
      <c r="E43" s="457"/>
      <c r="G43" t="s">
        <v>303</v>
      </c>
    </row>
    <row r="44" spans="5:7" x14ac:dyDescent="0.25">
      <c r="E44" s="457"/>
      <c r="G44" t="s">
        <v>254</v>
      </c>
    </row>
    <row r="45" spans="5:7" ht="15.75" thickBot="1" x14ac:dyDescent="0.3">
      <c r="E45" s="456"/>
      <c r="G45" t="s">
        <v>257</v>
      </c>
    </row>
    <row r="46" spans="5:7" x14ac:dyDescent="0.25">
      <c r="E46" s="452" t="s">
        <v>778</v>
      </c>
      <c r="G46" t="s">
        <v>896</v>
      </c>
    </row>
    <row r="47" spans="5:7" x14ac:dyDescent="0.25">
      <c r="E47" s="446"/>
      <c r="G47" t="s">
        <v>760</v>
      </c>
    </row>
    <row r="48" spans="5:7" x14ac:dyDescent="0.25">
      <c r="E48" s="446"/>
      <c r="G48" t="s">
        <v>21</v>
      </c>
    </row>
    <row r="49" spans="5:7" ht="15.75" thickBot="1" x14ac:dyDescent="0.3">
      <c r="E49" s="453"/>
      <c r="G49" t="s">
        <v>82</v>
      </c>
    </row>
    <row r="50" spans="5:7" x14ac:dyDescent="0.25">
      <c r="E50" s="447" t="s">
        <v>1247</v>
      </c>
      <c r="G50" t="s">
        <v>324</v>
      </c>
    </row>
    <row r="51" spans="5:7" ht="15.75" thickBot="1" x14ac:dyDescent="0.3">
      <c r="E51" s="448"/>
      <c r="G51" t="s">
        <v>871</v>
      </c>
    </row>
    <row r="52" spans="5:7" x14ac:dyDescent="0.25">
      <c r="E52" s="447" t="s">
        <v>12</v>
      </c>
      <c r="G52" t="s">
        <v>871</v>
      </c>
    </row>
    <row r="53" spans="5:7" ht="15.75" thickBot="1" x14ac:dyDescent="0.3">
      <c r="E53" s="448"/>
      <c r="G53" t="s">
        <v>257</v>
      </c>
    </row>
    <row r="54" spans="5:7" x14ac:dyDescent="0.25">
      <c r="E54" s="447" t="s">
        <v>65</v>
      </c>
      <c r="G54" t="s">
        <v>1146</v>
      </c>
    </row>
    <row r="55" spans="5:7" x14ac:dyDescent="0.25">
      <c r="E55" s="454"/>
      <c r="G55" t="s">
        <v>1147</v>
      </c>
    </row>
    <row r="56" spans="5:7" ht="15.75" thickBot="1" x14ac:dyDescent="0.3">
      <c r="E56" s="448"/>
      <c r="G56" t="s">
        <v>1149</v>
      </c>
    </row>
    <row r="57" spans="5:7" x14ac:dyDescent="0.25">
      <c r="E57" s="447" t="s">
        <v>1248</v>
      </c>
      <c r="G57" t="s">
        <v>1170</v>
      </c>
    </row>
    <row r="58" spans="5:7" ht="15.75" thickBot="1" x14ac:dyDescent="0.3">
      <c r="E58" s="448"/>
      <c r="G58" t="s">
        <v>1191</v>
      </c>
    </row>
    <row r="59" spans="5:7" x14ac:dyDescent="0.25">
      <c r="E59" s="447" t="s">
        <v>888</v>
      </c>
      <c r="G59" t="s">
        <v>1204</v>
      </c>
    </row>
    <row r="60" spans="5:7" ht="15.75" thickBot="1" x14ac:dyDescent="0.3">
      <c r="E60" s="448"/>
      <c r="G60" t="s">
        <v>778</v>
      </c>
    </row>
    <row r="61" spans="5:7" x14ac:dyDescent="0.25">
      <c r="E61" s="449" t="s">
        <v>275</v>
      </c>
      <c r="G61" t="s">
        <v>778</v>
      </c>
    </row>
    <row r="62" spans="5:7" ht="15.75" thickBot="1" x14ac:dyDescent="0.3">
      <c r="E62" s="451"/>
      <c r="G62" t="s">
        <v>1223</v>
      </c>
    </row>
    <row r="63" spans="5:7" x14ac:dyDescent="0.25">
      <c r="E63" s="447" t="s">
        <v>21</v>
      </c>
      <c r="G63" t="s">
        <v>1235</v>
      </c>
    </row>
    <row r="64" spans="5:7" ht="15.75" thickBot="1" x14ac:dyDescent="0.3">
      <c r="E64" s="448"/>
    </row>
    <row r="65" spans="5:5" x14ac:dyDescent="0.25">
      <c r="E65" s="447" t="s">
        <v>21</v>
      </c>
    </row>
    <row r="66" spans="5:5" ht="15.75" thickBot="1" x14ac:dyDescent="0.3">
      <c r="E66" s="448"/>
    </row>
    <row r="67" spans="5:5" x14ac:dyDescent="0.25">
      <c r="E67" s="449" t="s">
        <v>12</v>
      </c>
    </row>
    <row r="68" spans="5:5" ht="15.75" thickBot="1" x14ac:dyDescent="0.3">
      <c r="E68" s="451"/>
    </row>
    <row r="69" spans="5:5" x14ac:dyDescent="0.25">
      <c r="E69" s="447" t="s">
        <v>35</v>
      </c>
    </row>
    <row r="70" spans="5:5" ht="15.75" thickBot="1" x14ac:dyDescent="0.3">
      <c r="E70" s="448"/>
    </row>
    <row r="71" spans="5:5" x14ac:dyDescent="0.25">
      <c r="E71" s="447" t="s">
        <v>836</v>
      </c>
    </row>
    <row r="72" spans="5:5" x14ac:dyDescent="0.25">
      <c r="E72" s="454"/>
    </row>
    <row r="73" spans="5:5" ht="15.75" thickBot="1" x14ac:dyDescent="0.3">
      <c r="E73" s="448"/>
    </row>
    <row r="74" spans="5:5" x14ac:dyDescent="0.25">
      <c r="E74" s="447" t="s">
        <v>848</v>
      </c>
    </row>
    <row r="75" spans="5:5" x14ac:dyDescent="0.25">
      <c r="E75" s="454"/>
    </row>
    <row r="76" spans="5:5" ht="15.75" thickBot="1" x14ac:dyDescent="0.3">
      <c r="E76" s="448"/>
    </row>
    <row r="77" spans="5:5" x14ac:dyDescent="0.25">
      <c r="E77" s="449" t="s">
        <v>249</v>
      </c>
    </row>
    <row r="78" spans="5:5" x14ac:dyDescent="0.25">
      <c r="E78" s="450"/>
    </row>
    <row r="79" spans="5:5" x14ac:dyDescent="0.25">
      <c r="E79" s="450"/>
    </row>
    <row r="80" spans="5:5" x14ac:dyDescent="0.25">
      <c r="E80" s="450"/>
    </row>
    <row r="81" spans="5:5" ht="15.75" thickBot="1" x14ac:dyDescent="0.3">
      <c r="E81" s="451"/>
    </row>
    <row r="82" spans="5:5" x14ac:dyDescent="0.25">
      <c r="E82" s="449" t="s">
        <v>270</v>
      </c>
    </row>
    <row r="83" spans="5:5" x14ac:dyDescent="0.25">
      <c r="E83" s="450"/>
    </row>
    <row r="84" spans="5:5" ht="15.75" thickBot="1" x14ac:dyDescent="0.3">
      <c r="E84" s="451"/>
    </row>
    <row r="85" spans="5:5" x14ac:dyDescent="0.25">
      <c r="E85" s="447" t="s">
        <v>1249</v>
      </c>
    </row>
    <row r="86" spans="5:5" ht="15.75" thickBot="1" x14ac:dyDescent="0.3">
      <c r="E86" s="448"/>
    </row>
    <row r="87" spans="5:5" x14ac:dyDescent="0.25">
      <c r="E87" s="449" t="s">
        <v>721</v>
      </c>
    </row>
    <row r="88" spans="5:5" x14ac:dyDescent="0.25">
      <c r="E88" s="450"/>
    </row>
    <row r="89" spans="5:5" x14ac:dyDescent="0.25">
      <c r="E89" s="450"/>
    </row>
    <row r="90" spans="5:5" ht="15.75" thickBot="1" x14ac:dyDescent="0.3">
      <c r="E90" s="451"/>
    </row>
    <row r="91" spans="5:5" x14ac:dyDescent="0.25">
      <c r="E91" s="447" t="s">
        <v>860</v>
      </c>
    </row>
    <row r="92" spans="5:5" ht="15.75" thickBot="1" x14ac:dyDescent="0.3">
      <c r="E92" s="448"/>
    </row>
    <row r="93" spans="5:5" x14ac:dyDescent="0.25">
      <c r="E93" s="447" t="s">
        <v>778</v>
      </c>
    </row>
    <row r="94" spans="5:5" x14ac:dyDescent="0.25">
      <c r="E94" s="454"/>
    </row>
    <row r="95" spans="5:5" x14ac:dyDescent="0.25">
      <c r="E95" s="454"/>
    </row>
    <row r="96" spans="5:5" ht="15.75" thickBot="1" x14ac:dyDescent="0.3">
      <c r="E96" s="448"/>
    </row>
    <row r="97" spans="5:5" x14ac:dyDescent="0.25">
      <c r="E97" s="447" t="s">
        <v>778</v>
      </c>
    </row>
    <row r="98" spans="5:5" x14ac:dyDescent="0.25">
      <c r="E98" s="454"/>
    </row>
    <row r="99" spans="5:5" x14ac:dyDescent="0.25">
      <c r="E99" s="454"/>
    </row>
    <row r="100" spans="5:5" ht="15.75" thickBot="1" x14ac:dyDescent="0.3">
      <c r="E100" s="448"/>
    </row>
    <row r="101" spans="5:5" x14ac:dyDescent="0.25">
      <c r="E101" s="449" t="s">
        <v>299</v>
      </c>
    </row>
    <row r="102" spans="5:5" x14ac:dyDescent="0.25">
      <c r="E102" s="450"/>
    </row>
    <row r="103" spans="5:5" ht="15.75" thickBot="1" x14ac:dyDescent="0.3">
      <c r="E103" s="451"/>
    </row>
    <row r="104" spans="5:5" x14ac:dyDescent="0.25">
      <c r="E104" s="449" t="s">
        <v>299</v>
      </c>
    </row>
    <row r="105" spans="5:5" x14ac:dyDescent="0.25">
      <c r="E105" s="450"/>
    </row>
    <row r="106" spans="5:5" ht="15.75" thickBot="1" x14ac:dyDescent="0.3">
      <c r="E106" s="451"/>
    </row>
    <row r="107" spans="5:5" x14ac:dyDescent="0.25">
      <c r="E107" s="449" t="s">
        <v>303</v>
      </c>
    </row>
    <row r="108" spans="5:5" x14ac:dyDescent="0.25">
      <c r="E108" s="450"/>
    </row>
    <row r="109" spans="5:5" ht="15.75" thickBot="1" x14ac:dyDescent="0.3">
      <c r="E109" s="451"/>
    </row>
    <row r="110" spans="5:5" x14ac:dyDescent="0.25">
      <c r="E110" s="449" t="s">
        <v>254</v>
      </c>
    </row>
    <row r="111" spans="5:5" x14ac:dyDescent="0.25">
      <c r="E111" s="450"/>
    </row>
    <row r="112" spans="5:5" x14ac:dyDescent="0.25">
      <c r="E112" s="450"/>
    </row>
    <row r="113" spans="5:5" ht="15.75" thickBot="1" x14ac:dyDescent="0.3">
      <c r="E113" s="451"/>
    </row>
    <row r="114" spans="5:5" x14ac:dyDescent="0.25">
      <c r="E114" s="449" t="s">
        <v>257</v>
      </c>
    </row>
    <row r="115" spans="5:5" ht="15.75" thickBot="1" x14ac:dyDescent="0.3">
      <c r="E115" s="451"/>
    </row>
    <row r="116" spans="5:5" x14ac:dyDescent="0.25">
      <c r="E116" s="447" t="s">
        <v>896</v>
      </c>
    </row>
    <row r="117" spans="5:5" x14ac:dyDescent="0.25">
      <c r="E117" s="454"/>
    </row>
    <row r="118" spans="5:5" ht="15.75" thickBot="1" x14ac:dyDescent="0.3">
      <c r="E118" s="448"/>
    </row>
    <row r="119" spans="5:5" x14ac:dyDescent="0.25">
      <c r="E119" s="449" t="s">
        <v>760</v>
      </c>
    </row>
    <row r="120" spans="5:5" x14ac:dyDescent="0.25">
      <c r="E120" s="450"/>
    </row>
    <row r="121" spans="5:5" ht="15.75" thickBot="1" x14ac:dyDescent="0.3">
      <c r="E121" s="451"/>
    </row>
    <row r="122" spans="5:5" x14ac:dyDescent="0.25">
      <c r="E122" s="447" t="s">
        <v>21</v>
      </c>
    </row>
    <row r="123" spans="5:5" ht="15.75" thickBot="1" x14ac:dyDescent="0.3">
      <c r="E123" s="448"/>
    </row>
    <row r="124" spans="5:5" x14ac:dyDescent="0.25">
      <c r="E124" s="447" t="s">
        <v>82</v>
      </c>
    </row>
    <row r="125" spans="5:5" x14ac:dyDescent="0.25">
      <c r="E125" s="454"/>
    </row>
    <row r="126" spans="5:5" x14ac:dyDescent="0.25">
      <c r="E126" s="454"/>
    </row>
    <row r="127" spans="5:5" x14ac:dyDescent="0.25">
      <c r="E127" s="454"/>
    </row>
    <row r="128" spans="5:5" x14ac:dyDescent="0.25">
      <c r="E128" s="454"/>
    </row>
    <row r="129" spans="5:5" ht="15.75" thickBot="1" x14ac:dyDescent="0.3">
      <c r="E129" s="448"/>
    </row>
    <row r="130" spans="5:5" x14ac:dyDescent="0.25">
      <c r="E130" s="449" t="s">
        <v>324</v>
      </c>
    </row>
    <row r="131" spans="5:5" ht="15.75" thickBot="1" x14ac:dyDescent="0.3">
      <c r="E131" s="451"/>
    </row>
    <row r="132" spans="5:5" x14ac:dyDescent="0.25">
      <c r="E132" s="447" t="s">
        <v>871</v>
      </c>
    </row>
    <row r="133" spans="5:5" ht="15.75" thickBot="1" x14ac:dyDescent="0.3">
      <c r="E133" s="448"/>
    </row>
    <row r="134" spans="5:5" x14ac:dyDescent="0.25">
      <c r="E134" s="447" t="s">
        <v>871</v>
      </c>
    </row>
    <row r="135" spans="5:5" ht="15.75" thickBot="1" x14ac:dyDescent="0.3">
      <c r="E135" s="448"/>
    </row>
    <row r="136" spans="5:5" x14ac:dyDescent="0.25">
      <c r="E136" s="449" t="s">
        <v>257</v>
      </c>
    </row>
    <row r="137" spans="5:5" x14ac:dyDescent="0.25">
      <c r="E137" s="450"/>
    </row>
    <row r="138" spans="5:5" x14ac:dyDescent="0.25">
      <c r="E138" s="450"/>
    </row>
    <row r="139" spans="5:5" ht="15.75" thickBot="1" x14ac:dyDescent="0.3">
      <c r="E139" s="451"/>
    </row>
    <row r="140" spans="5:5" x14ac:dyDescent="0.25">
      <c r="E140" s="452" t="s">
        <v>1146</v>
      </c>
    </row>
    <row r="141" spans="5:5" x14ac:dyDescent="0.25">
      <c r="E141" s="446"/>
    </row>
    <row r="142" spans="5:5" ht="15.75" thickBot="1" x14ac:dyDescent="0.3">
      <c r="E142" s="453"/>
    </row>
    <row r="143" spans="5:5" x14ac:dyDescent="0.25">
      <c r="E143" s="452" t="s">
        <v>1147</v>
      </c>
    </row>
    <row r="144" spans="5:5" x14ac:dyDescent="0.25">
      <c r="E144" s="446"/>
    </row>
    <row r="145" spans="5:5" x14ac:dyDescent="0.25">
      <c r="E145" s="446"/>
    </row>
    <row r="146" spans="5:5" ht="15.75" thickBot="1" x14ac:dyDescent="0.3">
      <c r="E146" s="453"/>
    </row>
    <row r="147" spans="5:5" x14ac:dyDescent="0.25">
      <c r="E147" s="447" t="s">
        <v>1149</v>
      </c>
    </row>
    <row r="148" spans="5:5" x14ac:dyDescent="0.25">
      <c r="E148" s="454"/>
    </row>
    <row r="149" spans="5:5" x14ac:dyDescent="0.25">
      <c r="E149" s="454"/>
    </row>
    <row r="150" spans="5:5" ht="15.75" thickBot="1" x14ac:dyDescent="0.3">
      <c r="E150" s="448"/>
    </row>
    <row r="151" spans="5:5" x14ac:dyDescent="0.25">
      <c r="E151" s="447" t="s">
        <v>1170</v>
      </c>
    </row>
    <row r="152" spans="5:5" x14ac:dyDescent="0.25">
      <c r="E152" s="454"/>
    </row>
    <row r="153" spans="5:5" ht="15.75" thickBot="1" x14ac:dyDescent="0.3">
      <c r="E153" s="448"/>
    </row>
    <row r="154" spans="5:5" x14ac:dyDescent="0.25">
      <c r="E154" s="447" t="s">
        <v>1191</v>
      </c>
    </row>
    <row r="155" spans="5:5" x14ac:dyDescent="0.25">
      <c r="E155" s="454"/>
    </row>
    <row r="156" spans="5:5" x14ac:dyDescent="0.25">
      <c r="E156" s="454" t="s">
        <v>1204</v>
      </c>
    </row>
    <row r="157" spans="5:5" x14ac:dyDescent="0.25">
      <c r="E157" s="454"/>
    </row>
    <row r="158" spans="5:5" x14ac:dyDescent="0.25">
      <c r="E158" s="454"/>
    </row>
    <row r="159" spans="5:5" x14ac:dyDescent="0.25">
      <c r="E159" s="446" t="s">
        <v>778</v>
      </c>
    </row>
    <row r="160" spans="5:5" x14ac:dyDescent="0.25">
      <c r="E160" s="446"/>
    </row>
    <row r="161" spans="5:5" x14ac:dyDescent="0.25">
      <c r="E161" s="446"/>
    </row>
    <row r="162" spans="5:5" x14ac:dyDescent="0.25">
      <c r="E162" s="446" t="s">
        <v>778</v>
      </c>
    </row>
    <row r="163" spans="5:5" x14ac:dyDescent="0.25">
      <c r="E163" s="446"/>
    </row>
    <row r="164" spans="5:5" x14ac:dyDescent="0.25">
      <c r="E164" s="446"/>
    </row>
    <row r="165" spans="5:5" x14ac:dyDescent="0.25">
      <c r="E165" s="454" t="s">
        <v>1223</v>
      </c>
    </row>
    <row r="166" spans="5:5" x14ac:dyDescent="0.25">
      <c r="E166" s="454"/>
    </row>
    <row r="167" spans="5:5" x14ac:dyDescent="0.25">
      <c r="E167" s="454"/>
    </row>
    <row r="168" spans="5:5" x14ac:dyDescent="0.25">
      <c r="E168" s="446" t="s">
        <v>1235</v>
      </c>
    </row>
    <row r="169" spans="5:5" x14ac:dyDescent="0.25">
      <c r="E169" s="446"/>
    </row>
  </sheetData>
  <mergeCells count="60">
    <mergeCell ref="E31:E32"/>
    <mergeCell ref="E4:E5"/>
    <mergeCell ref="E6:E7"/>
    <mergeCell ref="E8:E9"/>
    <mergeCell ref="E10:E12"/>
    <mergeCell ref="E13:E14"/>
    <mergeCell ref="E15:E16"/>
    <mergeCell ref="E17:E18"/>
    <mergeCell ref="E19:E21"/>
    <mergeCell ref="E22:E23"/>
    <mergeCell ref="E24:E28"/>
    <mergeCell ref="E29:E30"/>
    <mergeCell ref="E61:E62"/>
    <mergeCell ref="E33:E35"/>
    <mergeCell ref="E36:E37"/>
    <mergeCell ref="E38:E39"/>
    <mergeCell ref="E40:E41"/>
    <mergeCell ref="E42:E45"/>
    <mergeCell ref="E46:E49"/>
    <mergeCell ref="E50:E51"/>
    <mergeCell ref="E52:E53"/>
    <mergeCell ref="E54:E56"/>
    <mergeCell ref="E57:E58"/>
    <mergeCell ref="E59:E60"/>
    <mergeCell ref="E93:E96"/>
    <mergeCell ref="E63:E64"/>
    <mergeCell ref="E65:E66"/>
    <mergeCell ref="E67:E68"/>
    <mergeCell ref="E69:E70"/>
    <mergeCell ref="E71:E73"/>
    <mergeCell ref="E74:E76"/>
    <mergeCell ref="E77:E81"/>
    <mergeCell ref="E82:E84"/>
    <mergeCell ref="E85:E86"/>
    <mergeCell ref="E87:E90"/>
    <mergeCell ref="E91:E92"/>
    <mergeCell ref="E132:E133"/>
    <mergeCell ref="E97:E100"/>
    <mergeCell ref="E101:E103"/>
    <mergeCell ref="E104:E106"/>
    <mergeCell ref="E107:E109"/>
    <mergeCell ref="E110:E113"/>
    <mergeCell ref="E114:E115"/>
    <mergeCell ref="E116:E118"/>
    <mergeCell ref="E119:E121"/>
    <mergeCell ref="E122:E123"/>
    <mergeCell ref="E124:E129"/>
    <mergeCell ref="E130:E131"/>
    <mergeCell ref="E168:E169"/>
    <mergeCell ref="E134:E135"/>
    <mergeCell ref="E136:E139"/>
    <mergeCell ref="E140:E142"/>
    <mergeCell ref="E143:E146"/>
    <mergeCell ref="E147:E150"/>
    <mergeCell ref="E151:E153"/>
    <mergeCell ref="E154:E155"/>
    <mergeCell ref="E156:E158"/>
    <mergeCell ref="E159:E161"/>
    <mergeCell ref="E162:E164"/>
    <mergeCell ref="E165:E1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BEB5-6D98-3A42-A908-F8BF1ADF67DF}">
  <dimension ref="A1:F46"/>
  <sheetViews>
    <sheetView zoomScale="150" zoomScaleNormal="150" workbookViewId="0">
      <selection activeCell="F20" sqref="F20"/>
    </sheetView>
  </sheetViews>
  <sheetFormatPr defaultColWidth="11.42578125" defaultRowHeight="15" x14ac:dyDescent="0.25"/>
  <cols>
    <col min="1" max="1" width="27" style="136" customWidth="1"/>
    <col min="2" max="2" width="5.28515625" style="275" customWidth="1"/>
    <col min="3" max="3" width="10.140625" style="137" customWidth="1"/>
    <col min="4" max="4" width="6" style="137" customWidth="1"/>
    <col min="5" max="5" width="5.140625" customWidth="1"/>
  </cols>
  <sheetData>
    <row r="1" spans="1:6" ht="15.75" thickBot="1" x14ac:dyDescent="0.3">
      <c r="A1" s="138" t="s">
        <v>916</v>
      </c>
      <c r="B1" s="273" t="s">
        <v>1179</v>
      </c>
      <c r="C1" s="139" t="s">
        <v>1120</v>
      </c>
      <c r="D1" s="272" t="s">
        <v>1166</v>
      </c>
      <c r="E1" t="s">
        <v>1252</v>
      </c>
    </row>
    <row r="2" spans="1:6" ht="15.95" customHeight="1" x14ac:dyDescent="0.25">
      <c r="A2" s="406" t="s">
        <v>294</v>
      </c>
      <c r="B2" s="406">
        <f>COUNTIF(OUTCOMES!D:D,OutcomeCodes_OLD!A2)</f>
        <v>3</v>
      </c>
      <c r="C2" s="407"/>
      <c r="D2" s="408" t="s">
        <v>1119</v>
      </c>
      <c r="E2" s="406">
        <v>10</v>
      </c>
    </row>
    <row r="3" spans="1:6" ht="15.95" customHeight="1" x14ac:dyDescent="0.25">
      <c r="A3" s="406" t="s">
        <v>293</v>
      </c>
      <c r="B3" s="406">
        <f>COUNTIF(OUTCOMES!D:D,OutcomeCodes_OLD!A3)</f>
        <v>3</v>
      </c>
      <c r="C3" s="407"/>
      <c r="D3" s="408" t="s">
        <v>1119</v>
      </c>
      <c r="E3" s="406">
        <v>11</v>
      </c>
    </row>
    <row r="4" spans="1:6" ht="15.95" customHeight="1" x14ac:dyDescent="0.25">
      <c r="A4" s="406" t="s">
        <v>291</v>
      </c>
      <c r="B4" s="406">
        <f>COUNTIF(OUTCOMES!D:D,OutcomeCodes_OLD!A4)</f>
        <v>2</v>
      </c>
      <c r="C4" s="407"/>
      <c r="D4" s="408" t="s">
        <v>1119</v>
      </c>
      <c r="E4" s="406">
        <v>7</v>
      </c>
    </row>
    <row r="5" spans="1:6" ht="15.95" customHeight="1" x14ac:dyDescent="0.25">
      <c r="A5" s="409" t="s">
        <v>702</v>
      </c>
      <c r="B5" s="409">
        <f>COUNTIF(OUTCOMES!D:D,OutcomeCodes_OLD!A5)</f>
        <v>12</v>
      </c>
      <c r="C5" s="410" t="s">
        <v>1255</v>
      </c>
      <c r="D5" s="411" t="s">
        <v>1253</v>
      </c>
      <c r="E5" s="409">
        <v>1</v>
      </c>
    </row>
    <row r="6" spans="1:6" ht="15.95" customHeight="1" x14ac:dyDescent="0.25">
      <c r="A6" s="409" t="s">
        <v>796</v>
      </c>
      <c r="B6" s="409">
        <f>COUNTIF(OUTCOMES!D:D,OutcomeCodes_OLD!A6)</f>
        <v>3</v>
      </c>
      <c r="C6" s="410" t="s">
        <v>1255</v>
      </c>
      <c r="D6" s="411" t="s">
        <v>1253</v>
      </c>
      <c r="E6" s="409">
        <v>1</v>
      </c>
    </row>
    <row r="7" spans="1:6" ht="15.95" customHeight="1" x14ac:dyDescent="0.25">
      <c r="A7" s="409" t="s">
        <v>794</v>
      </c>
      <c r="B7" s="409">
        <f>COUNTIF(OUTCOMES!D:D,OutcomeCodes_OLD!A7)</f>
        <v>2</v>
      </c>
      <c r="C7" s="410"/>
      <c r="D7" s="411" t="s">
        <v>1253</v>
      </c>
      <c r="E7" s="409">
        <v>2</v>
      </c>
      <c r="F7" t="s">
        <v>1254</v>
      </c>
    </row>
    <row r="8" spans="1:6" ht="15.95" customHeight="1" x14ac:dyDescent="0.25">
      <c r="A8" s="412" t="s">
        <v>351</v>
      </c>
      <c r="B8" s="412">
        <f>COUNTIF(OUTCOMES!D:D,OutcomeCodes_OLD!A8)</f>
        <v>2</v>
      </c>
      <c r="C8" s="413"/>
      <c r="D8" s="413" t="s">
        <v>1251</v>
      </c>
      <c r="E8" s="412">
        <v>4</v>
      </c>
    </row>
    <row r="9" spans="1:6" ht="15.95" customHeight="1" x14ac:dyDescent="0.25">
      <c r="A9" s="414" t="s">
        <v>155</v>
      </c>
      <c r="B9" s="414">
        <f>COUNTIF(OUTCOMES!D:D,OutcomeCodes_OLD!A9)</f>
        <v>85</v>
      </c>
      <c r="C9" s="415" t="s">
        <v>1118</v>
      </c>
      <c r="D9" s="415" t="s">
        <v>1118</v>
      </c>
      <c r="E9" s="414">
        <v>1</v>
      </c>
    </row>
    <row r="10" spans="1:6" ht="15.95" customHeight="1" x14ac:dyDescent="0.25">
      <c r="A10" s="414" t="s">
        <v>909</v>
      </c>
      <c r="B10" s="414">
        <f>COUNTIF(OUTCOMES!D:D,OutcomeCodes_OLD!A10)</f>
        <v>2</v>
      </c>
      <c r="C10" s="415"/>
      <c r="D10" s="416" t="s">
        <v>1118</v>
      </c>
      <c r="E10" s="414">
        <v>3</v>
      </c>
    </row>
    <row r="11" spans="1:6" ht="15.95" customHeight="1" x14ac:dyDescent="0.25">
      <c r="A11" s="414" t="s">
        <v>795</v>
      </c>
      <c r="B11" s="414">
        <f>COUNTIF(OUTCOMES!D:D,OutcomeCodes_OLD!A11)</f>
        <v>3</v>
      </c>
      <c r="C11" s="415" t="s">
        <v>1118</v>
      </c>
      <c r="D11" s="415" t="s">
        <v>1118</v>
      </c>
      <c r="E11" s="414">
        <v>1</v>
      </c>
    </row>
    <row r="12" spans="1:6" ht="15.95" customHeight="1" x14ac:dyDescent="0.25">
      <c r="A12" s="412" t="s">
        <v>152</v>
      </c>
      <c r="B12" s="412">
        <f>COUNTIF(OUTCOMES!D:D,OutcomeCodes_OLD!A12)</f>
        <v>134</v>
      </c>
      <c r="C12" s="413" t="s">
        <v>1164</v>
      </c>
      <c r="D12" s="413" t="s">
        <v>1251</v>
      </c>
      <c r="E12" s="412">
        <v>1</v>
      </c>
    </row>
    <row r="13" spans="1:6" ht="15.95" customHeight="1" x14ac:dyDescent="0.25">
      <c r="A13" s="414" t="s">
        <v>182</v>
      </c>
      <c r="B13" s="414">
        <f>COUNTIF(OUTCOMES!D:D,OutcomeCodes_OLD!A13)</f>
        <v>4</v>
      </c>
      <c r="C13" s="415"/>
      <c r="D13" s="416" t="s">
        <v>1118</v>
      </c>
      <c r="E13" s="414">
        <v>5</v>
      </c>
    </row>
    <row r="14" spans="1:6" ht="15.95" customHeight="1" x14ac:dyDescent="0.25">
      <c r="A14" s="417" t="s">
        <v>158</v>
      </c>
      <c r="B14" s="417">
        <f>COUNTIF(OUTCOMES!D:D,OutcomeCodes_OLD!A14)</f>
        <v>2</v>
      </c>
      <c r="C14" s="418"/>
      <c r="D14" s="419" t="s">
        <v>1119</v>
      </c>
      <c r="E14" s="417">
        <v>13</v>
      </c>
    </row>
    <row r="15" spans="1:6" ht="15.95" customHeight="1" x14ac:dyDescent="0.25">
      <c r="A15" s="417" t="s">
        <v>1047</v>
      </c>
      <c r="B15" s="417">
        <f>COUNTIF(OUTCOMES!D:D,OutcomeCodes_OLD!A15)</f>
        <v>2</v>
      </c>
      <c r="C15" s="418"/>
      <c r="D15" s="419" t="s">
        <v>1119</v>
      </c>
      <c r="E15" s="417">
        <v>12</v>
      </c>
    </row>
    <row r="16" spans="1:6" ht="15.95" customHeight="1" x14ac:dyDescent="0.25">
      <c r="A16" s="417" t="s">
        <v>289</v>
      </c>
      <c r="B16" s="417">
        <f>COUNTIF(OUTCOMES!D:D,OutcomeCodes_OLD!A16)</f>
        <v>3</v>
      </c>
      <c r="C16" s="418"/>
      <c r="D16" s="419" t="s">
        <v>1119</v>
      </c>
      <c r="E16" s="417">
        <v>6</v>
      </c>
    </row>
    <row r="17" spans="1:5" ht="15.95" customHeight="1" x14ac:dyDescent="0.25">
      <c r="A17" s="412" t="s">
        <v>150</v>
      </c>
      <c r="B17" s="412">
        <f>COUNTIF(OUTCOMES!D:D,OutcomeCodes_OLD!A17)</f>
        <v>6</v>
      </c>
      <c r="C17" s="413"/>
      <c r="D17" s="420" t="s">
        <v>1251</v>
      </c>
      <c r="E17" s="412">
        <v>2</v>
      </c>
    </row>
    <row r="18" spans="1:5" ht="15.95" customHeight="1" x14ac:dyDescent="0.25">
      <c r="A18" s="417" t="s">
        <v>290</v>
      </c>
      <c r="B18" s="417">
        <f>COUNTIF(OUTCOMES!D:D,OutcomeCodes_OLD!A18)</f>
        <v>16</v>
      </c>
      <c r="C18" s="418" t="s">
        <v>1119</v>
      </c>
      <c r="D18" s="418" t="s">
        <v>1119</v>
      </c>
      <c r="E18" s="417">
        <v>3</v>
      </c>
    </row>
    <row r="19" spans="1:5" ht="15.95" customHeight="1" x14ac:dyDescent="0.25">
      <c r="A19" s="417" t="s">
        <v>292</v>
      </c>
      <c r="B19" s="417">
        <f>COUNTIF(OUTCOMES!D:D,OutcomeCodes_OLD!A19)</f>
        <v>16</v>
      </c>
      <c r="C19" s="418" t="s">
        <v>1119</v>
      </c>
      <c r="D19" s="418" t="s">
        <v>1119</v>
      </c>
      <c r="E19" s="417">
        <v>2</v>
      </c>
    </row>
    <row r="20" spans="1:5" ht="15.95" customHeight="1" x14ac:dyDescent="0.25">
      <c r="A20" s="417" t="s">
        <v>184</v>
      </c>
      <c r="B20" s="417">
        <f>COUNTIF(OUTCOMES!D:D,OutcomeCodes_OLD!A20)</f>
        <v>6</v>
      </c>
      <c r="C20" s="418" t="s">
        <v>1119</v>
      </c>
      <c r="D20" s="418" t="s">
        <v>1119</v>
      </c>
      <c r="E20" s="417">
        <v>4</v>
      </c>
    </row>
    <row r="21" spans="1:5" ht="15.95" customHeight="1" x14ac:dyDescent="0.25">
      <c r="A21" s="43" t="s">
        <v>154</v>
      </c>
      <c r="B21" s="274">
        <f>COUNTIF(OUTCOMES!D:D,OutcomeCodes_OLD!A21)</f>
        <v>87</v>
      </c>
      <c r="C21" s="137" t="s">
        <v>1165</v>
      </c>
    </row>
    <row r="22" spans="1:5" ht="15.95" customHeight="1" x14ac:dyDescent="0.25">
      <c r="A22" s="417" t="s">
        <v>703</v>
      </c>
      <c r="B22" s="417">
        <f>COUNTIF(OUTCOMES!D:D,OutcomeCodes_OLD!A22)</f>
        <v>55</v>
      </c>
      <c r="C22" s="418" t="s">
        <v>1119</v>
      </c>
      <c r="D22" s="418" t="s">
        <v>1119</v>
      </c>
      <c r="E22" s="417">
        <v>1</v>
      </c>
    </row>
    <row r="23" spans="1:5" ht="15.95" customHeight="1" x14ac:dyDescent="0.25">
      <c r="A23" s="417" t="s">
        <v>349</v>
      </c>
      <c r="B23" s="417">
        <f>COUNTIF(OUTCOMES!D:D,OutcomeCodes_OLD!A23)</f>
        <v>6</v>
      </c>
      <c r="C23" s="418"/>
      <c r="D23" s="418" t="s">
        <v>1119</v>
      </c>
      <c r="E23" s="417">
        <v>5</v>
      </c>
    </row>
    <row r="24" spans="1:5" ht="15.95" customHeight="1" x14ac:dyDescent="0.25">
      <c r="A24" s="417" t="s">
        <v>298</v>
      </c>
      <c r="B24" s="417">
        <f>COUNTIF(OUTCOMES!D:D,OutcomeCodes_OLD!A24)</f>
        <v>18</v>
      </c>
      <c r="C24" s="418"/>
      <c r="D24" s="419" t="s">
        <v>1119</v>
      </c>
      <c r="E24" s="417">
        <v>8</v>
      </c>
    </row>
    <row r="25" spans="1:5" ht="15.95" customHeight="1" x14ac:dyDescent="0.25">
      <c r="A25" s="414" t="s">
        <v>348</v>
      </c>
      <c r="B25" s="414">
        <f>COUNTIF(OUTCOMES!D:D,OutcomeCodes_OLD!A25)</f>
        <v>2</v>
      </c>
      <c r="C25" s="415"/>
      <c r="D25" s="416" t="s">
        <v>1118</v>
      </c>
      <c r="E25" s="414">
        <v>4</v>
      </c>
    </row>
    <row r="26" spans="1:5" ht="15.95" customHeight="1" x14ac:dyDescent="0.25">
      <c r="A26" s="412" t="s">
        <v>147</v>
      </c>
      <c r="B26" s="412">
        <f>COUNTIF(OUTCOMES!D:D,OutcomeCodes_OLD!A26)</f>
        <v>4</v>
      </c>
      <c r="C26" s="413"/>
      <c r="D26" s="420" t="s">
        <v>1251</v>
      </c>
      <c r="E26" s="412">
        <v>3</v>
      </c>
    </row>
    <row r="27" spans="1:5" ht="15.95" customHeight="1" x14ac:dyDescent="0.25">
      <c r="A27" s="414" t="s">
        <v>156</v>
      </c>
      <c r="B27" s="414">
        <f>COUNTIF(OUTCOMES!D:D,OutcomeCodes_OLD!A27)</f>
        <v>2</v>
      </c>
      <c r="C27" s="415"/>
      <c r="D27" s="416" t="s">
        <v>1118</v>
      </c>
      <c r="E27" s="414">
        <v>2</v>
      </c>
    </row>
    <row r="28" spans="1:5" ht="15.95" customHeight="1" x14ac:dyDescent="0.25">
      <c r="A28" s="412" t="s">
        <v>378</v>
      </c>
      <c r="B28" s="412">
        <f>COUNTIF(OUTCOMES!D:D,OutcomeCodes_OLD!A28)</f>
        <v>2</v>
      </c>
      <c r="C28" s="413"/>
      <c r="D28" s="420" t="s">
        <v>1251</v>
      </c>
      <c r="E28" s="412">
        <v>5</v>
      </c>
    </row>
    <row r="29" spans="1:5" ht="15.95" customHeight="1" x14ac:dyDescent="0.25">
      <c r="A29" s="417" t="s">
        <v>157</v>
      </c>
      <c r="B29" s="417">
        <f>COUNTIF(OUTCOMES!D:D,OutcomeCodes_OLD!A29)</f>
        <v>6</v>
      </c>
      <c r="C29" s="418"/>
      <c r="D29" s="419" t="s">
        <v>1119</v>
      </c>
      <c r="E29" s="417">
        <v>9</v>
      </c>
    </row>
    <row r="30" spans="1:5" x14ac:dyDescent="0.25">
      <c r="A30" s="43" t="s">
        <v>1178</v>
      </c>
      <c r="B30" s="274">
        <f>COUNTIF(OUTCOMES!D:D,OutcomeCodes_OLD!A30)</f>
        <v>156</v>
      </c>
      <c r="C30" s="137" t="s">
        <v>1177</v>
      </c>
    </row>
    <row r="31" spans="1:5" x14ac:dyDescent="0.25">
      <c r="A31" s="136" t="s">
        <v>1182</v>
      </c>
      <c r="B31" s="274">
        <f>COUNTIF(OUTCOMES!D:D,OutcomeCodes_OLD!A31)</f>
        <v>162</v>
      </c>
      <c r="C31" s="137" t="s">
        <v>1183</v>
      </c>
    </row>
    <row r="32" spans="1:5" x14ac:dyDescent="0.25">
      <c r="B32" s="274">
        <f>COUNTIF(OUTCOMES!D:D,OutcomeCodes_OLD!A32)</f>
        <v>0</v>
      </c>
    </row>
    <row r="33" spans="2:2" x14ac:dyDescent="0.25">
      <c r="B33" s="274">
        <f>COUNTIF(OUTCOMES!D:D,OutcomeCodes_OLD!A33)</f>
        <v>0</v>
      </c>
    </row>
    <row r="34" spans="2:2" x14ac:dyDescent="0.25">
      <c r="B34" s="274">
        <f>COUNTIF(OUTCOMES!D:D,OutcomeCodes_OLD!A34)</f>
        <v>0</v>
      </c>
    </row>
    <row r="35" spans="2:2" x14ac:dyDescent="0.25">
      <c r="B35" s="274">
        <f>COUNTIF(OUTCOMES!D:D,OutcomeCodes_OLD!A35)</f>
        <v>0</v>
      </c>
    </row>
    <row r="36" spans="2:2" x14ac:dyDescent="0.25">
      <c r="B36" s="274">
        <f>COUNTIF(OUTCOMES!D:D,OutcomeCodes_OLD!A36)</f>
        <v>0</v>
      </c>
    </row>
    <row r="37" spans="2:2" x14ac:dyDescent="0.25">
      <c r="B37" s="274">
        <f>COUNTIF(OUTCOMES!D:D,OutcomeCodes_OLD!A37)</f>
        <v>0</v>
      </c>
    </row>
    <row r="38" spans="2:2" x14ac:dyDescent="0.25">
      <c r="B38" s="274">
        <f>COUNTIF(OUTCOMES!D:D,OutcomeCodes_OLD!A38)</f>
        <v>0</v>
      </c>
    </row>
    <row r="39" spans="2:2" x14ac:dyDescent="0.25">
      <c r="B39" s="274">
        <f>COUNTIF(OUTCOMES!D:D,OutcomeCodes_OLD!A39)</f>
        <v>0</v>
      </c>
    </row>
    <row r="40" spans="2:2" x14ac:dyDescent="0.25">
      <c r="B40" s="274">
        <f>COUNTIF(OUTCOMES!D:D,OutcomeCodes_OLD!A40)</f>
        <v>0</v>
      </c>
    </row>
    <row r="41" spans="2:2" x14ac:dyDescent="0.25">
      <c r="B41" s="274">
        <f>COUNTIF(OUTCOMES!D:D,OutcomeCodes_OLD!A41)</f>
        <v>0</v>
      </c>
    </row>
    <row r="42" spans="2:2" x14ac:dyDescent="0.25">
      <c r="B42" s="274">
        <f>COUNTIF(OUTCOMES!D:D,OutcomeCodes_OLD!A42)</f>
        <v>0</v>
      </c>
    </row>
    <row r="43" spans="2:2" x14ac:dyDescent="0.25">
      <c r="B43" s="274">
        <f>COUNTIF(OUTCOMES!D:D,OutcomeCodes_OLD!A43)</f>
        <v>0</v>
      </c>
    </row>
    <row r="44" spans="2:2" x14ac:dyDescent="0.25">
      <c r="B44" s="274">
        <f>COUNTIF(OUTCOMES!D:D,OutcomeCodes_OLD!A44)</f>
        <v>0</v>
      </c>
    </row>
    <row r="45" spans="2:2" x14ac:dyDescent="0.25">
      <c r="B45" s="274">
        <f>COUNTIF(OUTCOMES!D:D,OutcomeCodes_OLD!A45)</f>
        <v>0</v>
      </c>
    </row>
    <row r="46" spans="2:2" x14ac:dyDescent="0.25">
      <c r="B46" s="274">
        <f>COUNTIF(OUTCOMES!D:D,OutcomeCodes_OLD!A46)</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A4E26AD3EB48498D075B92127E0AD4" ma:contentTypeVersion="15" ma:contentTypeDescription="Create a new document." ma:contentTypeScope="" ma:versionID="10445d03c720e68ccad071e659c66c10">
  <xsd:schema xmlns:xsd="http://www.w3.org/2001/XMLSchema" xmlns:xs="http://www.w3.org/2001/XMLSchema" xmlns:p="http://schemas.microsoft.com/office/2006/metadata/properties" xmlns:ns3="7359cef1-9a2a-4435-90fb-0253010bea6e" xmlns:ns4="20fcd818-8192-48f8-a1e2-d90073d772d1" targetNamespace="http://schemas.microsoft.com/office/2006/metadata/properties" ma:root="true" ma:fieldsID="a5b3701841026dcc703996f774f1ef03" ns3:_="" ns4:_="">
    <xsd:import namespace="7359cef1-9a2a-4435-90fb-0253010bea6e"/>
    <xsd:import namespace="20fcd818-8192-48f8-a1e2-d90073d772d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9cef1-9a2a-4435-90fb-0253010bea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cd818-8192-48f8-a1e2-d90073d772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4DF33-7DD2-43A1-9CD7-2C257E97D20D}">
  <ds:schemaRefs>
    <ds:schemaRef ds:uri="http://schemas.microsoft.com/sharepoint/v3/contenttype/forms"/>
  </ds:schemaRefs>
</ds:datastoreItem>
</file>

<file path=customXml/itemProps2.xml><?xml version="1.0" encoding="utf-8"?>
<ds:datastoreItem xmlns:ds="http://schemas.openxmlformats.org/officeDocument/2006/customXml" ds:itemID="{DBA09A28-9A5A-426E-9534-66CC4FEFC72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0fcd818-8192-48f8-a1e2-d90073d772d1"/>
    <ds:schemaRef ds:uri="7359cef1-9a2a-4435-90fb-0253010bea6e"/>
    <ds:schemaRef ds:uri="http://www.w3.org/XML/1998/namespace"/>
    <ds:schemaRef ds:uri="http://purl.org/dc/dcmitype/"/>
  </ds:schemaRefs>
</ds:datastoreItem>
</file>

<file path=customXml/itemProps3.xml><?xml version="1.0" encoding="utf-8"?>
<ds:datastoreItem xmlns:ds="http://schemas.openxmlformats.org/officeDocument/2006/customXml" ds:itemID="{662BA60B-2279-4098-AAB9-77C7FE3C1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9cef1-9a2a-4435-90fb-0253010bea6e"/>
    <ds:schemaRef ds:uri="20fcd818-8192-48f8-a1e2-d90073d77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STUDIES</vt:lpstr>
      <vt:lpstr>ARMS</vt:lpstr>
      <vt:lpstr>OUTCOMES</vt:lpstr>
      <vt:lpstr>TreatmentCodes</vt:lpstr>
      <vt:lpstr>OutcomeCodes</vt:lpstr>
      <vt:lpstr>ROB</vt:lpstr>
      <vt:lpstr>DataDic</vt:lpstr>
      <vt:lpstr>Hoja1</vt:lpstr>
      <vt:lpstr>OutcomeCodes_OLD</vt:lpstr>
      <vt:lpstr>OutcomeCodes!Outcomes</vt:lpstr>
      <vt:lpstr>Outcomes</vt:lpstr>
      <vt:lpstr>ARMS!Print_Area</vt:lpstr>
      <vt:lpstr>STUDIES!Print_Area</vt:lpstr>
      <vt:lpstr>ARMS!Print_Titles</vt:lpstr>
      <vt:lpstr>STUDIES!Print_Titles</vt:lpstr>
      <vt:lpstr>Studies</vt:lpstr>
      <vt:lpstr>Treatments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Kuester</dc:creator>
  <cp:keywords/>
  <dc:description/>
  <cp:lastModifiedBy>Lau, Karen</cp:lastModifiedBy>
  <cp:revision/>
  <dcterms:created xsi:type="dcterms:W3CDTF">2012-06-13T07:56:03Z</dcterms:created>
  <dcterms:modified xsi:type="dcterms:W3CDTF">2022-03-07T19:14:37Z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0x010100AFA4E26AD3EB48498D075B92127E0AD4</vt:lpwstr>
  </property>
</Properties>
</file>